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" yWindow="360" windowWidth="18820" windowHeight="7060"/>
  </bookViews>
  <sheets>
    <sheet name="Passive Income" sheetId="1" r:id="rId1"/>
    <sheet name="Penny Doubled" sheetId="2" r:id="rId2"/>
    <sheet name="Investment Needed" sheetId="3" r:id="rId3"/>
  </sheets>
  <calcPr calcId="125725"/>
  <fileRecoveryPr repairLoad="1"/>
</workbook>
</file>

<file path=xl/calcChain.xml><?xml version="1.0" encoding="utf-8"?>
<calcChain xmlns="http://schemas.openxmlformats.org/spreadsheetml/2006/main">
  <c r="F9" i="3"/>
  <c r="G9" s="1"/>
  <c r="D10"/>
  <c r="F10" s="1"/>
  <c r="G10" s="1"/>
  <c r="D5"/>
  <c r="F5" s="1"/>
  <c r="F2"/>
  <c r="U303" i="1"/>
  <c r="V303"/>
  <c r="W303"/>
  <c r="U304"/>
  <c r="V304"/>
  <c r="W304"/>
  <c r="U305"/>
  <c r="V305"/>
  <c r="W305"/>
  <c r="U306"/>
  <c r="V306"/>
  <c r="W306"/>
  <c r="U307"/>
  <c r="V307"/>
  <c r="W307"/>
  <c r="U308"/>
  <c r="V308"/>
  <c r="W308"/>
  <c r="U309"/>
  <c r="V309"/>
  <c r="W309"/>
  <c r="U310"/>
  <c r="V310"/>
  <c r="W310"/>
  <c r="U311"/>
  <c r="V311"/>
  <c r="W311"/>
  <c r="U312"/>
  <c r="V312"/>
  <c r="W312"/>
  <c r="U313"/>
  <c r="V313"/>
  <c r="W313"/>
  <c r="U314"/>
  <c r="V314"/>
  <c r="W314"/>
  <c r="U315"/>
  <c r="V315"/>
  <c r="W315"/>
  <c r="U316"/>
  <c r="V316"/>
  <c r="W316"/>
  <c r="H5" i="2"/>
  <c r="H6" s="1"/>
  <c r="H7" s="1"/>
  <c r="H8" s="1"/>
  <c r="H9" s="1"/>
  <c r="H10" s="1"/>
  <c r="H11" s="1"/>
  <c r="H12" s="1"/>
  <c r="H13" s="1"/>
  <c r="H14" s="1"/>
  <c r="H15" s="1"/>
  <c r="H16" s="1"/>
  <c r="H17" s="1"/>
  <c r="H4"/>
  <c r="H3"/>
  <c r="B5"/>
  <c r="B6" s="1"/>
  <c r="B7" s="1"/>
  <c r="B8" s="1"/>
  <c r="B9" s="1"/>
  <c r="B10" s="1"/>
  <c r="B11" s="1"/>
  <c r="B12" s="1"/>
  <c r="B13" s="1"/>
  <c r="B14" s="1"/>
  <c r="B15" s="1"/>
  <c r="B16" s="1"/>
  <c r="B17" s="1"/>
  <c r="B4"/>
  <c r="B3"/>
  <c r="H11" i="1"/>
  <c r="U11"/>
  <c r="V11"/>
  <c r="W11"/>
  <c r="D11" i="3" l="1"/>
  <c r="M2" i="1"/>
  <c r="N2" s="1"/>
  <c r="D12" i="3" l="1"/>
  <c r="F11"/>
  <c r="G11" s="1"/>
  <c r="O2" i="1"/>
  <c r="P2"/>
  <c r="D13" i="3" l="1"/>
  <c r="F12"/>
  <c r="G12" s="1"/>
  <c r="Z2" i="1"/>
  <c r="R2" s="1"/>
  <c r="M3" s="1"/>
  <c r="N3" s="1"/>
  <c r="AA2"/>
  <c r="AB2"/>
  <c r="Q2"/>
  <c r="D14" i="3" l="1"/>
  <c r="F13"/>
  <c r="G13" s="1"/>
  <c r="O3" i="1"/>
  <c r="P3"/>
  <c r="D15" i="3" l="1"/>
  <c r="F14"/>
  <c r="G14" s="1"/>
  <c r="AB3" i="1"/>
  <c r="AA3"/>
  <c r="Z3"/>
  <c r="R3" s="1"/>
  <c r="M4" s="1"/>
  <c r="N4" s="1"/>
  <c r="Q3"/>
  <c r="D16" i="3" l="1"/>
  <c r="F15"/>
  <c r="G15" s="1"/>
  <c r="Q4" i="1"/>
  <c r="O4"/>
  <c r="P4"/>
  <c r="D17" i="3" l="1"/>
  <c r="F16"/>
  <c r="G16" s="1"/>
  <c r="AA4" i="1"/>
  <c r="AB4"/>
  <c r="Z4"/>
  <c r="R4" s="1"/>
  <c r="M5" s="1"/>
  <c r="N5" s="1"/>
  <c r="D18" i="3" l="1"/>
  <c r="F17"/>
  <c r="G17" s="1"/>
  <c r="O5" i="1"/>
  <c r="P5"/>
  <c r="Q5" s="1"/>
  <c r="D19" i="3" l="1"/>
  <c r="F18"/>
  <c r="G18" s="1"/>
  <c r="AA5" i="1"/>
  <c r="Z5"/>
  <c r="R5" s="1"/>
  <c r="M6" s="1"/>
  <c r="N6" s="1"/>
  <c r="AB5"/>
  <c r="D20" i="3" l="1"/>
  <c r="F19"/>
  <c r="G19" s="1"/>
  <c r="O6" i="1"/>
  <c r="P6"/>
  <c r="Q6" s="1"/>
  <c r="F20" i="3" l="1"/>
  <c r="G20" s="1"/>
  <c r="D21"/>
  <c r="F21" s="1"/>
  <c r="G21" s="1"/>
  <c r="AB6" i="1"/>
  <c r="AA6"/>
  <c r="Z6"/>
  <c r="R6" s="1"/>
  <c r="M7" s="1"/>
  <c r="N7" s="1"/>
  <c r="O7" l="1"/>
  <c r="P7"/>
  <c r="Q7" s="1"/>
  <c r="AB7" l="1"/>
  <c r="AA7"/>
  <c r="Z7"/>
  <c r="R7" s="1"/>
  <c r="M8" s="1"/>
  <c r="N8" s="1"/>
  <c r="O8" l="1"/>
  <c r="P8"/>
  <c r="Q8" s="1"/>
  <c r="Z8" l="1"/>
  <c r="R8" s="1"/>
  <c r="M9" s="1"/>
  <c r="N9" s="1"/>
  <c r="AB8"/>
  <c r="AA8"/>
  <c r="O9" l="1"/>
  <c r="P9"/>
  <c r="Q9" s="1"/>
  <c r="Z9" l="1"/>
  <c r="R9" s="1"/>
  <c r="M10" s="1"/>
  <c r="N10" s="1"/>
  <c r="AB9"/>
  <c r="AA9"/>
  <c r="O10" l="1"/>
  <c r="P10"/>
  <c r="Q10" s="1"/>
  <c r="AB10" l="1"/>
  <c r="AA10"/>
  <c r="Z10"/>
  <c r="R10" s="1"/>
  <c r="M11" s="1"/>
  <c r="N11" s="1"/>
  <c r="O11" l="1"/>
  <c r="P11"/>
  <c r="Q11" s="1"/>
  <c r="Z11" l="1"/>
  <c r="R11" s="1"/>
  <c r="M12" s="1"/>
  <c r="N12" s="1"/>
  <c r="AB11"/>
  <c r="AA11"/>
  <c r="O12" l="1"/>
  <c r="P12"/>
  <c r="Q12" s="1"/>
  <c r="AB12" l="1"/>
  <c r="AA12"/>
  <c r="Z12"/>
  <c r="R12" s="1"/>
  <c r="M13" s="1"/>
  <c r="N13" s="1"/>
  <c r="O13" l="1"/>
  <c r="P13"/>
  <c r="Q13" s="1"/>
  <c r="AA13" l="1"/>
  <c r="Z13"/>
  <c r="R13" s="1"/>
  <c r="M14" s="1"/>
  <c r="N14" s="1"/>
  <c r="AB13"/>
  <c r="O14" l="1"/>
  <c r="P14"/>
  <c r="Q14" s="1"/>
  <c r="AA14" l="1"/>
  <c r="AB14"/>
  <c r="Z14"/>
  <c r="R14" s="1"/>
  <c r="M15" s="1"/>
  <c r="N15" s="1"/>
  <c r="O15" l="1"/>
  <c r="P15"/>
  <c r="Q15" s="1"/>
  <c r="AB15" l="1"/>
  <c r="AA15"/>
  <c r="Z15" s="1"/>
  <c r="R15" s="1"/>
  <c r="M16" s="1"/>
  <c r="N16" s="1"/>
  <c r="O16" l="1"/>
  <c r="P16"/>
  <c r="Q16" s="1"/>
  <c r="Z16" l="1"/>
  <c r="R16" s="1"/>
  <c r="M17" s="1"/>
  <c r="N17" s="1"/>
  <c r="AB16"/>
  <c r="AA16"/>
  <c r="O17" l="1"/>
  <c r="P17"/>
  <c r="Q17" s="1"/>
  <c r="AB17" l="1"/>
  <c r="AA17"/>
  <c r="Z17"/>
  <c r="R17" s="1"/>
  <c r="M18" s="1"/>
  <c r="N18" s="1"/>
  <c r="O18" l="1"/>
  <c r="P18"/>
  <c r="Q18" s="1"/>
  <c r="AB18" l="1"/>
  <c r="AA18"/>
  <c r="Z18"/>
  <c r="R18" s="1"/>
  <c r="M19" s="1"/>
  <c r="N19" s="1"/>
  <c r="O19" l="1"/>
  <c r="P19"/>
  <c r="Q19" s="1"/>
  <c r="Z19" l="1"/>
  <c r="R19" s="1"/>
  <c r="M20" s="1"/>
  <c r="N20" s="1"/>
  <c r="AB19"/>
  <c r="AA19"/>
  <c r="O20" l="1"/>
  <c r="P20"/>
  <c r="Q20" s="1"/>
  <c r="AB20" l="1"/>
  <c r="AA20"/>
  <c r="Z20" s="1"/>
  <c r="R20" s="1"/>
  <c r="M21" s="1"/>
  <c r="N21" s="1"/>
  <c r="O21" l="1"/>
  <c r="P21"/>
  <c r="Q21" s="1"/>
  <c r="AA21" l="1"/>
  <c r="Z21"/>
  <c r="R21" s="1"/>
  <c r="M22" s="1"/>
  <c r="N22" s="1"/>
  <c r="AB21"/>
  <c r="O22" l="1"/>
  <c r="P22"/>
  <c r="Q22" s="1"/>
  <c r="AA22" l="1"/>
  <c r="AB22"/>
  <c r="Z22"/>
  <c r="R22" s="1"/>
  <c r="M23" s="1"/>
  <c r="N23" s="1"/>
  <c r="O23" l="1"/>
  <c r="P23"/>
  <c r="Q23" s="1"/>
  <c r="AB23" l="1"/>
  <c r="AA23"/>
  <c r="Z23" s="1"/>
  <c r="R23" s="1"/>
  <c r="M24" s="1"/>
  <c r="N24" s="1"/>
  <c r="O24" l="1"/>
  <c r="P24"/>
  <c r="Q24" s="1"/>
  <c r="Z24" l="1"/>
  <c r="R24" s="1"/>
  <c r="M25" s="1"/>
  <c r="N25" s="1"/>
  <c r="AB24"/>
  <c r="AA24"/>
  <c r="O25" l="1"/>
  <c r="P25"/>
  <c r="Q25" s="1"/>
  <c r="AB25" l="1"/>
  <c r="AA25"/>
  <c r="Z25"/>
  <c r="R25" s="1"/>
  <c r="M26" s="1"/>
  <c r="N26" s="1"/>
  <c r="O26" l="1"/>
  <c r="P26"/>
  <c r="Q26" s="1"/>
  <c r="AB26" l="1"/>
  <c r="AA26"/>
  <c r="Z26" s="1"/>
  <c r="R26" s="1"/>
  <c r="M27" s="1"/>
  <c r="N27" s="1"/>
  <c r="O27" l="1"/>
  <c r="P27"/>
  <c r="Q27" s="1"/>
  <c r="AB27" l="1"/>
  <c r="AA27"/>
  <c r="Z27"/>
  <c r="R27" s="1"/>
  <c r="M28" s="1"/>
  <c r="N28" s="1"/>
  <c r="O28" l="1"/>
  <c r="P28"/>
  <c r="Q28" s="1"/>
  <c r="AB28" l="1"/>
  <c r="AA28"/>
  <c r="Z28"/>
  <c r="R28" s="1"/>
  <c r="M29" s="1"/>
  <c r="N29" s="1"/>
  <c r="O29" l="1"/>
  <c r="P29"/>
  <c r="Q29" s="1"/>
  <c r="AA29" l="1"/>
  <c r="Z29" s="1"/>
  <c r="R29" s="1"/>
  <c r="M30" s="1"/>
  <c r="N30" s="1"/>
  <c r="AB29"/>
  <c r="O30" l="1"/>
  <c r="P30"/>
  <c r="Q30" s="1"/>
  <c r="Z30" l="1"/>
  <c r="R30" s="1"/>
  <c r="M31" s="1"/>
  <c r="N31" s="1"/>
  <c r="AB30"/>
  <c r="AA30"/>
  <c r="O31" l="1"/>
  <c r="P31"/>
  <c r="Q31" s="1"/>
  <c r="AB31" l="1"/>
  <c r="AA31"/>
  <c r="Z31"/>
  <c r="R31" s="1"/>
  <c r="M32" s="1"/>
  <c r="N32" s="1"/>
  <c r="O32" l="1"/>
  <c r="P32"/>
  <c r="Q32" s="1"/>
  <c r="Z32" l="1"/>
  <c r="R32" s="1"/>
  <c r="M33" s="1"/>
  <c r="N33" s="1"/>
  <c r="AB32"/>
  <c r="AA32"/>
  <c r="O33" l="1"/>
  <c r="P33"/>
  <c r="Q33" s="1"/>
  <c r="Z33" l="1"/>
  <c r="R33" s="1"/>
  <c r="M34" s="1"/>
  <c r="N34" s="1"/>
  <c r="AB33"/>
  <c r="AA33"/>
  <c r="O34" l="1"/>
  <c r="P34"/>
  <c r="Q34" s="1"/>
  <c r="AB34" l="1"/>
  <c r="AA34"/>
  <c r="Z34" s="1"/>
  <c r="R34" s="1"/>
  <c r="M35" s="1"/>
  <c r="N35" s="1"/>
  <c r="O35" l="1"/>
  <c r="P35"/>
  <c r="Q35" s="1"/>
  <c r="Z35" l="1"/>
  <c r="R35" s="1"/>
  <c r="M36" s="1"/>
  <c r="N36" s="1"/>
  <c r="AB35"/>
  <c r="AA35"/>
  <c r="O36" l="1"/>
  <c r="P36"/>
  <c r="Q36" s="1"/>
  <c r="AB36" l="1"/>
  <c r="AA36"/>
  <c r="Z36" s="1"/>
  <c r="R36" s="1"/>
  <c r="M37" s="1"/>
  <c r="N37" s="1"/>
  <c r="O37" l="1"/>
  <c r="P37"/>
  <c r="Q37" s="1"/>
  <c r="AA37" l="1"/>
  <c r="Z37"/>
  <c r="R37" s="1"/>
  <c r="M38" s="1"/>
  <c r="N38" s="1"/>
  <c r="AB37"/>
  <c r="O38" l="1"/>
  <c r="P38"/>
  <c r="Q38" s="1"/>
  <c r="Z38" l="1"/>
  <c r="R38" s="1"/>
  <c r="M39" s="1"/>
  <c r="N39" s="1"/>
  <c r="AB38"/>
  <c r="AA38"/>
  <c r="O39" l="1"/>
  <c r="P39"/>
  <c r="Q39" s="1"/>
  <c r="AB39" l="1"/>
  <c r="AA39"/>
  <c r="Z39" s="1"/>
  <c r="R39" s="1"/>
  <c r="M40" s="1"/>
  <c r="N40" s="1"/>
  <c r="O40" l="1"/>
  <c r="P40"/>
  <c r="Q40" s="1"/>
  <c r="Z40" l="1"/>
  <c r="R40" s="1"/>
  <c r="M41" s="1"/>
  <c r="N41" s="1"/>
  <c r="AA40"/>
  <c r="AB40"/>
  <c r="O41" l="1"/>
  <c r="P41"/>
  <c r="Q41" s="1"/>
  <c r="Z41" l="1"/>
  <c r="R41" s="1"/>
  <c r="M42" s="1"/>
  <c r="N42" s="1"/>
  <c r="AB41"/>
  <c r="AA41"/>
  <c r="O42" l="1"/>
  <c r="P42"/>
  <c r="Q42" s="1"/>
  <c r="AB42" l="1"/>
  <c r="AA42"/>
  <c r="Z42"/>
  <c r="R42" s="1"/>
  <c r="M43" s="1"/>
  <c r="N43" s="1"/>
  <c r="O43" l="1"/>
  <c r="P43"/>
  <c r="Q43" s="1"/>
  <c r="AB43" l="1"/>
  <c r="AA43"/>
  <c r="Z43" s="1"/>
  <c r="R43" s="1"/>
  <c r="M44" s="1"/>
  <c r="N44" s="1"/>
  <c r="O44" l="1"/>
  <c r="P44"/>
  <c r="Q44" s="1"/>
  <c r="AB44" l="1"/>
  <c r="AA44"/>
  <c r="Z44" s="1"/>
  <c r="R44" s="1"/>
  <c r="M45" s="1"/>
  <c r="N45" s="1"/>
  <c r="O45" l="1"/>
  <c r="P45"/>
  <c r="Q45" s="1"/>
  <c r="AA45" l="1"/>
  <c r="Z45"/>
  <c r="R45" s="1"/>
  <c r="M46" s="1"/>
  <c r="N46" s="1"/>
  <c r="AB45"/>
  <c r="O46" l="1"/>
  <c r="P46"/>
  <c r="Q46" s="1"/>
  <c r="Z46" l="1"/>
  <c r="R46" s="1"/>
  <c r="M47" s="1"/>
  <c r="N47" s="1"/>
  <c r="AB46"/>
  <c r="AA46"/>
  <c r="O47" l="1"/>
  <c r="P47"/>
  <c r="Q47" s="1"/>
  <c r="AB47" l="1"/>
  <c r="AA47"/>
  <c r="Z47" s="1"/>
  <c r="R47" s="1"/>
  <c r="M48" s="1"/>
  <c r="N48" s="1"/>
  <c r="O48" l="1"/>
  <c r="P48"/>
  <c r="Q48" s="1"/>
  <c r="Z48" l="1"/>
  <c r="R48" s="1"/>
  <c r="M49" s="1"/>
  <c r="N49" s="1"/>
  <c r="AA48"/>
  <c r="AB48"/>
  <c r="O49" l="1"/>
  <c r="P49"/>
  <c r="Q49" s="1"/>
  <c r="Z49" l="1"/>
  <c r="R49" s="1"/>
  <c r="M50" s="1"/>
  <c r="N50" s="1"/>
  <c r="AB49"/>
  <c r="AA49"/>
  <c r="O50" l="1"/>
  <c r="P50"/>
  <c r="Q50" s="1"/>
  <c r="AB50" l="1"/>
  <c r="AA50"/>
  <c r="Z50" s="1"/>
  <c r="R50" s="1"/>
  <c r="M51" s="1"/>
  <c r="N51" s="1"/>
  <c r="O51" l="1"/>
  <c r="P51"/>
  <c r="Q51" s="1"/>
  <c r="AB51" l="1"/>
  <c r="AA51"/>
  <c r="Z51" s="1"/>
  <c r="R51" s="1"/>
  <c r="M52" s="1"/>
  <c r="N52" s="1"/>
  <c r="O52" l="1"/>
  <c r="P52"/>
  <c r="Q52" s="1"/>
  <c r="AB52" l="1"/>
  <c r="AA52"/>
  <c r="Z52" s="1"/>
  <c r="R52" s="1"/>
  <c r="M53" s="1"/>
  <c r="N53" s="1"/>
  <c r="O53" l="1"/>
  <c r="P53"/>
  <c r="Q53" s="1"/>
  <c r="AA53" l="1"/>
  <c r="Z53" s="1"/>
  <c r="R53" s="1"/>
  <c r="M54" s="1"/>
  <c r="N54" s="1"/>
  <c r="AB53"/>
  <c r="O54" l="1"/>
  <c r="P54"/>
  <c r="Q54" s="1"/>
  <c r="AA54" l="1"/>
  <c r="Z54" s="1"/>
  <c r="R54" s="1"/>
  <c r="M55" s="1"/>
  <c r="N55" s="1"/>
  <c r="AB54"/>
  <c r="O55" l="1"/>
  <c r="P55"/>
  <c r="Q55" s="1"/>
  <c r="AB55" l="1"/>
  <c r="AA55"/>
  <c r="Z55" s="1"/>
  <c r="R55" s="1"/>
  <c r="M56" s="1"/>
  <c r="N56" s="1"/>
  <c r="O56" l="1"/>
  <c r="P56"/>
  <c r="Q56" s="1"/>
  <c r="Z56" l="1"/>
  <c r="R56" s="1"/>
  <c r="M57" s="1"/>
  <c r="N57" s="1"/>
  <c r="AB56"/>
  <c r="AA56"/>
  <c r="O57" l="1"/>
  <c r="P57"/>
  <c r="Q57" s="1"/>
  <c r="Z57" l="1"/>
  <c r="R57" s="1"/>
  <c r="M58" s="1"/>
  <c r="N58" s="1"/>
  <c r="AB57"/>
  <c r="AA57"/>
  <c r="O58" l="1"/>
  <c r="P58"/>
  <c r="Q58" s="1"/>
  <c r="AB58" l="1"/>
  <c r="AA58"/>
  <c r="Z58" s="1"/>
  <c r="R58" s="1"/>
  <c r="M59" s="1"/>
  <c r="N59" s="1"/>
  <c r="O59" l="1"/>
  <c r="P59"/>
  <c r="Q59" s="1"/>
  <c r="AA59" l="1"/>
  <c r="Z59" s="1"/>
  <c r="R59" s="1"/>
  <c r="M60" s="1"/>
  <c r="N60" s="1"/>
  <c r="AB59"/>
  <c r="O60" l="1"/>
  <c r="P60"/>
  <c r="Q60" s="1"/>
  <c r="AB60" l="1"/>
  <c r="AA60" s="1"/>
  <c r="Z60" s="1"/>
  <c r="R60" s="1"/>
  <c r="M61" s="1"/>
  <c r="N61" s="1"/>
  <c r="O61" l="1"/>
  <c r="P61"/>
  <c r="Q61" s="1"/>
  <c r="AA61" l="1"/>
  <c r="Z61" s="1"/>
  <c r="R61" s="1"/>
  <c r="M62" s="1"/>
  <c r="N62" s="1"/>
  <c r="AB61"/>
  <c r="O62" l="1"/>
  <c r="P62"/>
  <c r="Q62" s="1"/>
  <c r="AA62" l="1"/>
  <c r="Z62" s="1"/>
  <c r="R62" s="1"/>
  <c r="M63" s="1"/>
  <c r="N63" s="1"/>
  <c r="AB62"/>
  <c r="O63" l="1"/>
  <c r="P63"/>
  <c r="Q63" s="1"/>
  <c r="AB63" l="1"/>
  <c r="AA63"/>
  <c r="Z63" s="1"/>
  <c r="R63" s="1"/>
  <c r="M64" s="1"/>
  <c r="N64" s="1"/>
  <c r="O64" l="1"/>
  <c r="P64"/>
  <c r="Q64" s="1"/>
  <c r="Z64" l="1"/>
  <c r="R64" s="1"/>
  <c r="M65" s="1"/>
  <c r="N65" s="1"/>
  <c r="AA64"/>
  <c r="AB64"/>
  <c r="O65" l="1"/>
  <c r="P65"/>
  <c r="Q65" s="1"/>
  <c r="Z65" l="1"/>
  <c r="R65" s="1"/>
  <c r="M66" s="1"/>
  <c r="N66" s="1"/>
  <c r="AB65"/>
  <c r="AA65"/>
  <c r="O66" l="1"/>
  <c r="P66"/>
  <c r="Q66" s="1"/>
  <c r="AB66" l="1"/>
  <c r="AA66"/>
  <c r="Z66" s="1"/>
  <c r="R66" s="1"/>
  <c r="M67" s="1"/>
  <c r="N67" s="1"/>
  <c r="O67" l="1"/>
  <c r="P67"/>
  <c r="Q67" s="1"/>
  <c r="AB67" l="1"/>
  <c r="AA67" s="1"/>
  <c r="Z67" s="1"/>
  <c r="R67" s="1"/>
  <c r="M68" s="1"/>
  <c r="N68" s="1"/>
  <c r="O68" l="1"/>
  <c r="P68"/>
  <c r="Q68" s="1"/>
  <c r="AB68" l="1"/>
  <c r="AA68"/>
  <c r="Z68" s="1"/>
  <c r="R68" s="1"/>
  <c r="M69" s="1"/>
  <c r="N69" s="1"/>
  <c r="O69" l="1"/>
  <c r="P69"/>
  <c r="Q69" s="1"/>
  <c r="AA69" l="1"/>
  <c r="Z69" s="1"/>
  <c r="R69" s="1"/>
  <c r="M70" s="1"/>
  <c r="N70" s="1"/>
  <c r="AB69"/>
  <c r="O70" l="1"/>
  <c r="P70"/>
  <c r="Q70" s="1"/>
  <c r="AA70" l="1"/>
  <c r="Z70" s="1"/>
  <c r="R70" s="1"/>
  <c r="M71" s="1"/>
  <c r="N71" s="1"/>
  <c r="AB70"/>
  <c r="O71" l="1"/>
  <c r="P71"/>
  <c r="Q71" s="1"/>
  <c r="AB71" l="1"/>
  <c r="AA71" s="1"/>
  <c r="Z71" s="1"/>
  <c r="R71" s="1"/>
  <c r="M72" s="1"/>
  <c r="N72" s="1"/>
  <c r="O72" l="1"/>
  <c r="P72"/>
  <c r="Q72" s="1"/>
  <c r="Z72" l="1"/>
  <c r="R72" s="1"/>
  <c r="M73" s="1"/>
  <c r="N73" s="1"/>
  <c r="AA72"/>
  <c r="AB72"/>
  <c r="O73" l="1"/>
  <c r="P73"/>
  <c r="Q73" s="1"/>
  <c r="AB73" l="1"/>
  <c r="AA73" s="1"/>
  <c r="Z73" s="1"/>
  <c r="R73" s="1"/>
  <c r="M74" s="1"/>
  <c r="N74" s="1"/>
  <c r="O74" l="1"/>
  <c r="P74"/>
  <c r="Q74" s="1"/>
  <c r="AB74" l="1"/>
  <c r="AA74"/>
  <c r="Z74" s="1"/>
  <c r="R74" s="1"/>
  <c r="M75" s="1"/>
  <c r="N75" s="1"/>
  <c r="O75" l="1"/>
  <c r="P75"/>
  <c r="Q75" s="1"/>
  <c r="AB75" l="1"/>
  <c r="Z75"/>
  <c r="R75" s="1"/>
  <c r="M76" s="1"/>
  <c r="N76" s="1"/>
  <c r="AA75"/>
  <c r="O76" l="1"/>
  <c r="P76"/>
  <c r="Q76" s="1"/>
  <c r="AB76" l="1"/>
  <c r="AA76" s="1"/>
  <c r="Z76" s="1"/>
  <c r="R76" s="1"/>
  <c r="M77" s="1"/>
  <c r="N77" s="1"/>
  <c r="O77" l="1"/>
  <c r="P77"/>
  <c r="Q77" s="1"/>
  <c r="AA77" l="1"/>
  <c r="Z77" s="1"/>
  <c r="R77" s="1"/>
  <c r="M78" s="1"/>
  <c r="N78" s="1"/>
  <c r="AB77"/>
  <c r="O78" l="1"/>
  <c r="P78"/>
  <c r="Q78" s="1"/>
  <c r="AA78" l="1"/>
  <c r="Z78" s="1"/>
  <c r="R78" s="1"/>
  <c r="M79" s="1"/>
  <c r="N79" s="1"/>
  <c r="AB78"/>
  <c r="O79" l="1"/>
  <c r="P79"/>
  <c r="Q79" s="1"/>
  <c r="AB79" l="1"/>
  <c r="AA79" s="1"/>
  <c r="Z79" s="1"/>
  <c r="R79" s="1"/>
  <c r="M80" s="1"/>
  <c r="N80" s="1"/>
  <c r="O80" l="1"/>
  <c r="P80"/>
  <c r="Q80" s="1"/>
  <c r="Z80" l="1"/>
  <c r="R80" s="1"/>
  <c r="M81" s="1"/>
  <c r="N81" s="1"/>
  <c r="AB80"/>
  <c r="AA80"/>
  <c r="O81" l="1"/>
  <c r="P81"/>
  <c r="Q81" s="1"/>
  <c r="AB81" l="1"/>
  <c r="AA81" s="1"/>
  <c r="Z81" s="1"/>
  <c r="R81" s="1"/>
  <c r="M82" s="1"/>
  <c r="N82" s="1"/>
  <c r="O82" l="1"/>
  <c r="P82"/>
  <c r="Q82" s="1"/>
  <c r="AB82" l="1"/>
  <c r="AA82" s="1"/>
  <c r="Z82" s="1"/>
  <c r="R82" s="1"/>
  <c r="M83" s="1"/>
  <c r="N83" s="1"/>
  <c r="O83" l="1"/>
  <c r="P83"/>
  <c r="Q83" s="1"/>
  <c r="AA83" l="1"/>
  <c r="Z83" s="1"/>
  <c r="R83" s="1"/>
  <c r="M84" s="1"/>
  <c r="N84" s="1"/>
  <c r="AB83"/>
  <c r="O84" l="1"/>
  <c r="P84"/>
  <c r="Q84" s="1"/>
  <c r="AB84" l="1"/>
  <c r="AA84" s="1"/>
  <c r="Z84" s="1"/>
  <c r="R84" s="1"/>
  <c r="M85" s="1"/>
  <c r="N85" s="1"/>
  <c r="O85" l="1"/>
  <c r="P85"/>
  <c r="Q85" s="1"/>
  <c r="AA85" l="1"/>
  <c r="Z85" s="1"/>
  <c r="R85" s="1"/>
  <c r="M86" s="1"/>
  <c r="N86" s="1"/>
  <c r="AB85"/>
  <c r="O86" l="1"/>
  <c r="P86"/>
  <c r="Q86" s="1"/>
  <c r="AA86" l="1"/>
  <c r="Z86" s="1"/>
  <c r="R86" s="1"/>
  <c r="M87" s="1"/>
  <c r="N87" s="1"/>
  <c r="AB86"/>
  <c r="O87" l="1"/>
  <c r="P87"/>
  <c r="Q87" s="1"/>
  <c r="AB87" l="1"/>
  <c r="AA87" s="1"/>
  <c r="Z87" s="1"/>
  <c r="R87" s="1"/>
  <c r="M88" s="1"/>
  <c r="N88" s="1"/>
  <c r="O88" l="1"/>
  <c r="P88"/>
  <c r="Q88" s="1"/>
  <c r="Z88" l="1"/>
  <c r="R88" s="1"/>
  <c r="M89" s="1"/>
  <c r="N89" s="1"/>
  <c r="AA88"/>
  <c r="AB88"/>
  <c r="O89" l="1"/>
  <c r="P89"/>
  <c r="Q89" s="1"/>
  <c r="AB89" l="1"/>
  <c r="AA89" s="1"/>
  <c r="Z89" s="1"/>
  <c r="R89" s="1"/>
  <c r="M90" s="1"/>
  <c r="N90" s="1"/>
  <c r="O90" l="1"/>
  <c r="P90"/>
  <c r="Q90" s="1"/>
  <c r="AB90" l="1"/>
  <c r="AA90" s="1"/>
  <c r="Z90" s="1"/>
  <c r="R90" s="1"/>
  <c r="M91" s="1"/>
  <c r="N91" s="1"/>
  <c r="O91" l="1"/>
  <c r="P91"/>
  <c r="Q91" s="1"/>
  <c r="AA91" l="1"/>
  <c r="Z91" s="1"/>
  <c r="R91" s="1"/>
  <c r="M92" s="1"/>
  <c r="N92" s="1"/>
  <c r="AB91"/>
  <c r="O92" l="1"/>
  <c r="P92"/>
  <c r="Q92" s="1"/>
  <c r="AB92" l="1"/>
  <c r="AA92" s="1"/>
  <c r="Z92" s="1"/>
  <c r="R92" s="1"/>
  <c r="M93" s="1"/>
  <c r="N93" s="1"/>
  <c r="O93" l="1"/>
  <c r="P93"/>
  <c r="Q93" s="1"/>
  <c r="AB93" l="1"/>
  <c r="AA93" s="1"/>
  <c r="Z93" s="1"/>
  <c r="R93" s="1"/>
  <c r="M94" s="1"/>
  <c r="N94" s="1"/>
  <c r="O94" l="1"/>
  <c r="P94"/>
  <c r="Q94" s="1"/>
  <c r="AA94" l="1"/>
  <c r="Z94" s="1"/>
  <c r="R94" s="1"/>
  <c r="M95" s="1"/>
  <c r="N95" s="1"/>
  <c r="AB94"/>
  <c r="O95" l="1"/>
  <c r="P95"/>
  <c r="Q95" s="1"/>
  <c r="AB95" l="1"/>
  <c r="AA95" s="1"/>
  <c r="Z95" s="1"/>
  <c r="R95" s="1"/>
  <c r="M96" s="1"/>
  <c r="N96" s="1"/>
  <c r="O96" l="1"/>
  <c r="P96"/>
  <c r="Q96" s="1"/>
  <c r="Z96" l="1"/>
  <c r="R96" s="1"/>
  <c r="M97" s="1"/>
  <c r="N97" s="1"/>
  <c r="AA96"/>
  <c r="AB96"/>
  <c r="O97" l="1"/>
  <c r="P97"/>
  <c r="Q97" s="1"/>
  <c r="AB97" l="1"/>
  <c r="AA97" s="1"/>
  <c r="Z97" s="1"/>
  <c r="R97" s="1"/>
  <c r="M98" s="1"/>
  <c r="N98" s="1"/>
  <c r="O98" l="1"/>
  <c r="P98"/>
  <c r="Q98" s="1"/>
  <c r="AB98" l="1"/>
  <c r="AA98" s="1"/>
  <c r="Z98" s="1"/>
  <c r="R98" s="1"/>
  <c r="M99" s="1"/>
  <c r="N99" s="1"/>
  <c r="O99" l="1"/>
  <c r="P99"/>
  <c r="Q99" s="1"/>
  <c r="AB99" l="1"/>
  <c r="AA99" s="1"/>
  <c r="Z99" s="1"/>
  <c r="R99" s="1"/>
  <c r="M100" s="1"/>
  <c r="N100" s="1"/>
  <c r="O100" l="1"/>
  <c r="P100"/>
  <c r="Q100" s="1"/>
  <c r="AB100" l="1"/>
  <c r="AA100" s="1"/>
  <c r="Z100" s="1"/>
  <c r="R100" s="1"/>
  <c r="M101" s="1"/>
  <c r="N101" s="1"/>
  <c r="O101" l="1"/>
  <c r="P101"/>
  <c r="Q101" s="1"/>
  <c r="AA101" l="1"/>
  <c r="Z101" s="1"/>
  <c r="R101" s="1"/>
  <c r="M102" s="1"/>
  <c r="AB101"/>
  <c r="N102" l="1"/>
  <c r="P102" s="1"/>
  <c r="Q102" s="1"/>
  <c r="T102"/>
  <c r="O102" l="1"/>
  <c r="AA102" l="1"/>
  <c r="Z102" s="1"/>
  <c r="R102" s="1"/>
  <c r="AB102"/>
  <c r="C2"/>
  <c r="D2" s="1"/>
  <c r="E2" l="1"/>
  <c r="H2" s="1"/>
  <c r="C3" s="1"/>
  <c r="F2"/>
  <c r="G2" s="1"/>
  <c r="W2" l="1"/>
  <c r="U2"/>
  <c r="V2"/>
  <c r="D3"/>
  <c r="E3" l="1"/>
  <c r="H3" s="1"/>
  <c r="C4" s="1"/>
  <c r="D4" s="1"/>
  <c r="F3"/>
  <c r="G3" s="1"/>
  <c r="E4" l="1"/>
  <c r="H4" s="1"/>
  <c r="C5" s="1"/>
  <c r="D5" s="1"/>
  <c r="F4"/>
  <c r="G4" s="1"/>
  <c r="W3"/>
  <c r="V3"/>
  <c r="U3"/>
  <c r="E5" l="1"/>
  <c r="H5" s="1"/>
  <c r="C6" s="1"/>
  <c r="D6" s="1"/>
  <c r="F5"/>
  <c r="G5" s="1"/>
  <c r="V4"/>
  <c r="U4"/>
  <c r="W4"/>
  <c r="U5" l="1"/>
  <c r="V5"/>
  <c r="E6"/>
  <c r="H6" s="1"/>
  <c r="C7" s="1"/>
  <c r="D7" s="1"/>
  <c r="F6"/>
  <c r="G6" s="1"/>
  <c r="W5"/>
  <c r="E7" l="1"/>
  <c r="H7" s="1"/>
  <c r="C8" s="1"/>
  <c r="D8" s="1"/>
  <c r="F7"/>
  <c r="G7" s="1"/>
  <c r="V6"/>
  <c r="U6"/>
  <c r="W6"/>
  <c r="W7" l="1"/>
  <c r="E8"/>
  <c r="H8" s="1"/>
  <c r="C9" s="1"/>
  <c r="D9" s="1"/>
  <c r="F8"/>
  <c r="G8" s="1"/>
  <c r="V7"/>
  <c r="U7"/>
  <c r="E9" l="1"/>
  <c r="H9" s="1"/>
  <c r="C10" s="1"/>
  <c r="D10" s="1"/>
  <c r="F9"/>
  <c r="G9" s="1"/>
  <c r="U8"/>
  <c r="V8"/>
  <c r="W8"/>
  <c r="W9" l="1"/>
  <c r="E10"/>
  <c r="H10" s="1"/>
  <c r="C11" s="1"/>
  <c r="C12" s="1"/>
  <c r="F10"/>
  <c r="G10" s="1"/>
  <c r="V9"/>
  <c r="U9"/>
  <c r="W10" l="1"/>
  <c r="G11"/>
  <c r="V10"/>
  <c r="U10"/>
  <c r="D11"/>
  <c r="F11" s="1"/>
  <c r="D12"/>
  <c r="E12" l="1"/>
  <c r="H12" s="1"/>
  <c r="C13" s="1"/>
  <c r="D13" s="1"/>
  <c r="F12"/>
  <c r="G12" s="1"/>
  <c r="V12" l="1"/>
  <c r="U12"/>
  <c r="G13"/>
  <c r="E13"/>
  <c r="H13" s="1"/>
  <c r="C14" s="1"/>
  <c r="D14" s="1"/>
  <c r="F13"/>
  <c r="W12"/>
  <c r="U13" l="1"/>
  <c r="W13"/>
  <c r="E14"/>
  <c r="H14" s="1"/>
  <c r="C15" s="1"/>
  <c r="D15" s="1"/>
  <c r="F14"/>
  <c r="G14" s="1"/>
  <c r="V13"/>
  <c r="V14" l="1"/>
  <c r="W14"/>
  <c r="E15"/>
  <c r="H15" s="1"/>
  <c r="C16" s="1"/>
  <c r="D16" s="1"/>
  <c r="F15"/>
  <c r="G15" s="1"/>
  <c r="U14"/>
  <c r="U15" l="1"/>
  <c r="W15"/>
  <c r="E16"/>
  <c r="H16" s="1"/>
  <c r="C17" s="1"/>
  <c r="D17" s="1"/>
  <c r="F16"/>
  <c r="G16" s="1"/>
  <c r="V15"/>
  <c r="U16" l="1"/>
  <c r="W16"/>
  <c r="E17"/>
  <c r="H17" s="1"/>
  <c r="C18" s="1"/>
  <c r="D18" s="1"/>
  <c r="F17"/>
  <c r="G17" s="1"/>
  <c r="V16"/>
  <c r="U17" l="1"/>
  <c r="V17"/>
  <c r="E18"/>
  <c r="H18" s="1"/>
  <c r="C19" s="1"/>
  <c r="D19" s="1"/>
  <c r="F18"/>
  <c r="G18" s="1"/>
  <c r="W17"/>
  <c r="V18" l="1"/>
  <c r="E19"/>
  <c r="H19" s="1"/>
  <c r="C20" s="1"/>
  <c r="D20" s="1"/>
  <c r="F19"/>
  <c r="G19" s="1"/>
  <c r="U18"/>
  <c r="W18"/>
  <c r="W19" l="1"/>
  <c r="V19"/>
  <c r="E20"/>
  <c r="H20" s="1"/>
  <c r="C21" s="1"/>
  <c r="D21" s="1"/>
  <c r="F20"/>
  <c r="G20" s="1"/>
  <c r="U19"/>
  <c r="W20" l="1"/>
  <c r="E21"/>
  <c r="F21"/>
  <c r="G21" s="1"/>
  <c r="V20"/>
  <c r="U20"/>
  <c r="H21" l="1"/>
  <c r="C22" s="1"/>
  <c r="D22" s="1"/>
  <c r="F22" s="1"/>
  <c r="G22" s="1"/>
  <c r="V21"/>
  <c r="U21"/>
  <c r="W21"/>
  <c r="E22" l="1"/>
  <c r="H22" l="1"/>
  <c r="C23" s="1"/>
  <c r="D23" s="1"/>
  <c r="V22"/>
  <c r="W22"/>
  <c r="U22"/>
  <c r="F23" l="1"/>
  <c r="G23" s="1"/>
  <c r="E23"/>
  <c r="W23" l="1"/>
  <c r="U23"/>
  <c r="H23" s="1"/>
  <c r="C24" s="1"/>
  <c r="D24" s="1"/>
  <c r="V23"/>
  <c r="F24" l="1"/>
  <c r="G24" s="1"/>
  <c r="E24"/>
  <c r="V24" l="1"/>
  <c r="W24"/>
  <c r="U24"/>
  <c r="H24" s="1"/>
  <c r="C25" s="1"/>
  <c r="D25" s="1"/>
  <c r="E25" l="1"/>
  <c r="F25"/>
  <c r="G25" s="1"/>
  <c r="W25" l="1"/>
  <c r="V25"/>
  <c r="U25"/>
  <c r="H25" s="1"/>
  <c r="C26" s="1"/>
  <c r="D26" s="1"/>
  <c r="E26" l="1"/>
  <c r="F26"/>
  <c r="G26" s="1"/>
  <c r="V26" l="1"/>
  <c r="W26"/>
  <c r="U26"/>
  <c r="H26" s="1"/>
  <c r="C27" s="1"/>
  <c r="D27" s="1"/>
  <c r="F27" l="1"/>
  <c r="G27" s="1"/>
  <c r="E27"/>
  <c r="U27" l="1"/>
  <c r="W27"/>
  <c r="V27"/>
  <c r="H27"/>
  <c r="C28" s="1"/>
  <c r="D28" s="1"/>
  <c r="F28" l="1"/>
  <c r="G28" s="1"/>
  <c r="E28"/>
  <c r="W28" l="1"/>
  <c r="U28"/>
  <c r="H28"/>
  <c r="C29" s="1"/>
  <c r="D29" s="1"/>
  <c r="V28"/>
  <c r="E29" l="1"/>
  <c r="F29"/>
  <c r="G29" s="1"/>
  <c r="U29" l="1"/>
  <c r="H29" s="1"/>
  <c r="C30" s="1"/>
  <c r="D30" s="1"/>
  <c r="W29"/>
  <c r="V29"/>
  <c r="E30" l="1"/>
  <c r="F30"/>
  <c r="G30" s="1"/>
  <c r="W30" l="1"/>
  <c r="V30"/>
  <c r="U30"/>
  <c r="H30"/>
  <c r="C31" s="1"/>
  <c r="D31" s="1"/>
  <c r="E31" l="1"/>
  <c r="F31"/>
  <c r="G31" s="1"/>
  <c r="U31" l="1"/>
  <c r="H31"/>
  <c r="C32" s="1"/>
  <c r="D32" s="1"/>
  <c r="V31"/>
  <c r="W31"/>
  <c r="E32" l="1"/>
  <c r="F32"/>
  <c r="G32" s="1"/>
  <c r="V32" l="1"/>
  <c r="U32"/>
  <c r="W32"/>
  <c r="H32"/>
  <c r="C33" s="1"/>
  <c r="D33" s="1"/>
  <c r="E33" l="1"/>
  <c r="F33"/>
  <c r="G33" s="1"/>
  <c r="W33" l="1"/>
  <c r="V33"/>
  <c r="U33"/>
  <c r="H33" s="1"/>
  <c r="C34" s="1"/>
  <c r="D34" s="1"/>
  <c r="E34" l="1"/>
  <c r="F34"/>
  <c r="G34" s="1"/>
  <c r="W34" l="1"/>
  <c r="V34"/>
  <c r="U34"/>
  <c r="H34"/>
  <c r="C35" s="1"/>
  <c r="D35" s="1"/>
  <c r="E35" l="1"/>
  <c r="F35"/>
  <c r="G35" s="1"/>
  <c r="V35" l="1"/>
  <c r="W35"/>
  <c r="U35"/>
  <c r="H35"/>
  <c r="C36" s="1"/>
  <c r="D36" s="1"/>
  <c r="E36" l="1"/>
  <c r="F36"/>
  <c r="G36" s="1"/>
  <c r="V36" l="1"/>
  <c r="W36"/>
  <c r="U36"/>
  <c r="H36" s="1"/>
  <c r="C37" s="1"/>
  <c r="D37" s="1"/>
  <c r="E37" l="1"/>
  <c r="F37"/>
  <c r="G37" s="1"/>
  <c r="W37" l="1"/>
  <c r="V37"/>
  <c r="U37"/>
  <c r="H37"/>
  <c r="C38" s="1"/>
  <c r="D38" s="1"/>
  <c r="E38" l="1"/>
  <c r="F38"/>
  <c r="G38" s="1"/>
  <c r="U38" l="1"/>
  <c r="W38"/>
  <c r="V38"/>
  <c r="H38"/>
  <c r="C39" s="1"/>
  <c r="D39" s="1"/>
  <c r="E39" l="1"/>
  <c r="F39"/>
  <c r="G39" s="1"/>
  <c r="V39" l="1"/>
  <c r="H39"/>
  <c r="C40" s="1"/>
  <c r="D40" s="1"/>
  <c r="U39"/>
  <c r="W39"/>
  <c r="E40" l="1"/>
  <c r="F40"/>
  <c r="G40" s="1"/>
  <c r="U40" l="1"/>
  <c r="H40"/>
  <c r="C41" s="1"/>
  <c r="D41" s="1"/>
  <c r="V40"/>
  <c r="W40"/>
  <c r="F41" l="1"/>
  <c r="G41" s="1"/>
  <c r="E41"/>
  <c r="W41" l="1"/>
  <c r="V41"/>
  <c r="U41"/>
  <c r="H41" s="1"/>
  <c r="C42" s="1"/>
  <c r="D42" s="1"/>
  <c r="F42" l="1"/>
  <c r="G42" s="1"/>
  <c r="E42"/>
  <c r="H42" l="1"/>
  <c r="C43" s="1"/>
  <c r="D43" s="1"/>
  <c r="U42"/>
  <c r="W42"/>
  <c r="V42"/>
  <c r="E43" l="1"/>
  <c r="F43"/>
  <c r="G43" s="1"/>
  <c r="U43" l="1"/>
  <c r="H43"/>
  <c r="C44" s="1"/>
  <c r="D44" s="1"/>
  <c r="V43"/>
  <c r="W43"/>
  <c r="F44" l="1"/>
  <c r="G44" s="1"/>
  <c r="E44"/>
  <c r="U44" l="1"/>
  <c r="V44"/>
  <c r="H44"/>
  <c r="C45" s="1"/>
  <c r="D45" s="1"/>
  <c r="W44"/>
  <c r="E45" l="1"/>
  <c r="F45"/>
  <c r="G45" s="1"/>
  <c r="U45" l="1"/>
  <c r="V45"/>
  <c r="W45"/>
  <c r="H45"/>
  <c r="C46" s="1"/>
  <c r="D46" s="1"/>
  <c r="E46" l="1"/>
  <c r="F46"/>
  <c r="G46" s="1"/>
  <c r="U46" l="1"/>
  <c r="V46"/>
  <c r="W46"/>
  <c r="H46"/>
  <c r="C47" s="1"/>
  <c r="D47" s="1"/>
  <c r="E47" l="1"/>
  <c r="F47"/>
  <c r="G47" s="1"/>
  <c r="U47" l="1"/>
  <c r="H47" s="1"/>
  <c r="C48" s="1"/>
  <c r="D48" s="1"/>
  <c r="W47"/>
  <c r="V47"/>
  <c r="E48" l="1"/>
  <c r="F48"/>
  <c r="G48" s="1"/>
  <c r="V48" l="1"/>
  <c r="H48"/>
  <c r="C49" s="1"/>
  <c r="D49" s="1"/>
  <c r="U48"/>
  <c r="W48"/>
  <c r="E49" l="1"/>
  <c r="F49"/>
  <c r="G49" s="1"/>
  <c r="W49" l="1"/>
  <c r="V49"/>
  <c r="U49"/>
  <c r="H49"/>
  <c r="C50" s="1"/>
  <c r="D50" s="1"/>
  <c r="E50" l="1"/>
  <c r="F50"/>
  <c r="G50" s="1"/>
  <c r="U50" l="1"/>
  <c r="H50"/>
  <c r="C51" s="1"/>
  <c r="D51" s="1"/>
  <c r="V50"/>
  <c r="W50"/>
  <c r="E51" l="1"/>
  <c r="F51"/>
  <c r="G51" s="1"/>
  <c r="H51" l="1"/>
  <c r="C52" s="1"/>
  <c r="D52" s="1"/>
  <c r="W51"/>
  <c r="V51"/>
  <c r="U51"/>
  <c r="E52" l="1"/>
  <c r="F52"/>
  <c r="G52" s="1"/>
  <c r="W52" l="1"/>
  <c r="V52"/>
  <c r="U52"/>
  <c r="H52" s="1"/>
  <c r="C53" s="1"/>
  <c r="D53" s="1"/>
  <c r="E53" l="1"/>
  <c r="F53"/>
  <c r="G53" s="1"/>
  <c r="H53" l="1"/>
  <c r="C54" s="1"/>
  <c r="D54" s="1"/>
  <c r="W53"/>
  <c r="V53"/>
  <c r="U53"/>
  <c r="F54" l="1"/>
  <c r="G54" s="1"/>
  <c r="E54"/>
  <c r="H54" l="1"/>
  <c r="C55" s="1"/>
  <c r="D55" s="1"/>
  <c r="U54"/>
  <c r="V54"/>
  <c r="W54"/>
  <c r="F55" l="1"/>
  <c r="G55" s="1"/>
  <c r="E55"/>
  <c r="U55" l="1"/>
  <c r="H55" s="1"/>
  <c r="C56" s="1"/>
  <c r="D56" s="1"/>
  <c r="V55"/>
  <c r="W55"/>
  <c r="F56" l="1"/>
  <c r="G56" s="1"/>
  <c r="E56"/>
  <c r="H56" l="1"/>
  <c r="C57" s="1"/>
  <c r="D57" s="1"/>
  <c r="V56"/>
  <c r="W56"/>
  <c r="U56"/>
  <c r="F57" l="1"/>
  <c r="G57" s="1"/>
  <c r="E57"/>
  <c r="H57" l="1"/>
  <c r="C58" s="1"/>
  <c r="D58" s="1"/>
  <c r="V57"/>
  <c r="W57"/>
  <c r="U57"/>
  <c r="F58" l="1"/>
  <c r="G58" s="1"/>
  <c r="E58"/>
  <c r="W58" l="1"/>
  <c r="H58"/>
  <c r="C59" s="1"/>
  <c r="D59" s="1"/>
  <c r="U58"/>
  <c r="V58"/>
  <c r="F59" l="1"/>
  <c r="G59" s="1"/>
  <c r="E59"/>
  <c r="H59" l="1"/>
  <c r="C60" s="1"/>
  <c r="D60" s="1"/>
  <c r="U59"/>
  <c r="W59"/>
  <c r="V59"/>
  <c r="F60" l="1"/>
  <c r="G60" s="1"/>
  <c r="E60"/>
  <c r="H60" l="1"/>
  <c r="C61" s="1"/>
  <c r="D61" s="1"/>
  <c r="W60"/>
  <c r="U60"/>
  <c r="V60"/>
  <c r="F61" l="1"/>
  <c r="G61" s="1"/>
  <c r="E61"/>
  <c r="W61" l="1"/>
  <c r="U61"/>
  <c r="H61" s="1"/>
  <c r="C62" s="1"/>
  <c r="D62" s="1"/>
  <c r="V61"/>
  <c r="F62" l="1"/>
  <c r="G62" s="1"/>
  <c r="E62"/>
  <c r="H62" l="1"/>
  <c r="C63" s="1"/>
  <c r="D63" s="1"/>
  <c r="U62"/>
  <c r="V62"/>
  <c r="W62"/>
  <c r="F63" l="1"/>
  <c r="G63" s="1"/>
  <c r="E63"/>
  <c r="H63" l="1"/>
  <c r="C64" s="1"/>
  <c r="D64" s="1"/>
  <c r="W63"/>
  <c r="U63"/>
  <c r="V63"/>
  <c r="F64" l="1"/>
  <c r="G64" s="1"/>
  <c r="E64"/>
  <c r="H64" l="1"/>
  <c r="C65" s="1"/>
  <c r="D65" s="1"/>
  <c r="V64"/>
  <c r="W64"/>
  <c r="U64"/>
  <c r="F65" l="1"/>
  <c r="G65" s="1"/>
  <c r="E65"/>
  <c r="H65" l="1"/>
  <c r="C66" s="1"/>
  <c r="D66" s="1"/>
  <c r="U65"/>
  <c r="W65"/>
  <c r="V65"/>
  <c r="F66" l="1"/>
  <c r="G66" s="1"/>
  <c r="E66"/>
  <c r="H66" l="1"/>
  <c r="C67" s="1"/>
  <c r="D67" s="1"/>
  <c r="W66"/>
  <c r="U66"/>
  <c r="V66"/>
  <c r="F67" l="1"/>
  <c r="G67" s="1"/>
  <c r="E67"/>
  <c r="U67" l="1"/>
  <c r="H67" s="1"/>
  <c r="C68" s="1"/>
  <c r="D68" s="1"/>
  <c r="V67"/>
  <c r="W67"/>
  <c r="E68" l="1"/>
  <c r="F68"/>
  <c r="G68" s="1"/>
  <c r="W68" l="1"/>
  <c r="H68"/>
  <c r="C69" s="1"/>
  <c r="D69" s="1"/>
  <c r="V68"/>
  <c r="U68"/>
  <c r="E69" l="1"/>
  <c r="F69"/>
  <c r="G69" s="1"/>
  <c r="W69" l="1"/>
  <c r="V69"/>
  <c r="U69"/>
  <c r="H69" s="1"/>
  <c r="C70" s="1"/>
  <c r="D70" s="1"/>
  <c r="E70" l="1"/>
  <c r="F70"/>
  <c r="G70" s="1"/>
  <c r="W70" l="1"/>
  <c r="V70"/>
  <c r="U70"/>
  <c r="H70"/>
  <c r="C71" s="1"/>
  <c r="D71" s="1"/>
  <c r="E71" l="1"/>
  <c r="F71"/>
  <c r="G71" s="1"/>
  <c r="H71" l="1"/>
  <c r="C72" s="1"/>
  <c r="D72" s="1"/>
  <c r="W71"/>
  <c r="U71"/>
  <c r="V71"/>
  <c r="E72" l="1"/>
  <c r="F72"/>
  <c r="G72" s="1"/>
  <c r="V72" l="1"/>
  <c r="W72"/>
  <c r="U72"/>
  <c r="H72" s="1"/>
  <c r="C73" s="1"/>
  <c r="D73" s="1"/>
  <c r="E73" l="1"/>
  <c r="F73"/>
  <c r="G73" s="1"/>
  <c r="U73" l="1"/>
  <c r="H73" s="1"/>
  <c r="C74" s="1"/>
  <c r="D74" s="1"/>
  <c r="V73"/>
  <c r="W73"/>
  <c r="E74" l="1"/>
  <c r="F74"/>
  <c r="G74" s="1"/>
  <c r="H74" l="1"/>
  <c r="C75" s="1"/>
  <c r="D75" s="1"/>
  <c r="V74"/>
  <c r="U74"/>
  <c r="W74"/>
  <c r="E75" l="1"/>
  <c r="F75"/>
  <c r="G75" s="1"/>
  <c r="H75" l="1"/>
  <c r="C76" s="1"/>
  <c r="D76" s="1"/>
  <c r="U75"/>
  <c r="V75"/>
  <c r="W75"/>
  <c r="F76" l="1"/>
  <c r="G76" s="1"/>
  <c r="E76"/>
  <c r="U76" l="1"/>
  <c r="W76"/>
  <c r="V76"/>
  <c r="H76"/>
  <c r="C77" s="1"/>
  <c r="D77" s="1"/>
  <c r="F77" l="1"/>
  <c r="G77" s="1"/>
  <c r="E77"/>
  <c r="U77" l="1"/>
  <c r="H77" s="1"/>
  <c r="C78" s="1"/>
  <c r="D78" s="1"/>
  <c r="V77"/>
  <c r="W77"/>
  <c r="E78" l="1"/>
  <c r="F78"/>
  <c r="G78" s="1"/>
  <c r="W78" l="1"/>
  <c r="V78"/>
  <c r="U78"/>
  <c r="H78"/>
  <c r="C79" s="1"/>
  <c r="D79" s="1"/>
  <c r="F79" l="1"/>
  <c r="G79" s="1"/>
  <c r="E79"/>
  <c r="W79" l="1"/>
  <c r="V79"/>
  <c r="U79"/>
  <c r="H79"/>
  <c r="C80" s="1"/>
  <c r="D80" s="1"/>
  <c r="F80" l="1"/>
  <c r="G80" s="1"/>
  <c r="E80"/>
  <c r="U80" l="1"/>
  <c r="H80" s="1"/>
  <c r="C81" s="1"/>
  <c r="D81" s="1"/>
  <c r="W80"/>
  <c r="V80"/>
  <c r="F81" l="1"/>
  <c r="G81" s="1"/>
  <c r="E81"/>
  <c r="W81" l="1"/>
  <c r="V81"/>
  <c r="U81"/>
  <c r="H81"/>
  <c r="C82" s="1"/>
  <c r="D82" s="1"/>
  <c r="F82" l="1"/>
  <c r="G82" s="1"/>
  <c r="E82"/>
  <c r="W82" l="1"/>
  <c r="V82"/>
  <c r="U82"/>
  <c r="H82" s="1"/>
  <c r="C83" s="1"/>
  <c r="D83" s="1"/>
  <c r="F83" l="1"/>
  <c r="G83" s="1"/>
  <c r="E83"/>
  <c r="V83" l="1"/>
  <c r="U83"/>
  <c r="W83"/>
  <c r="H83"/>
  <c r="C84" s="1"/>
  <c r="D84" s="1"/>
  <c r="F84" l="1"/>
  <c r="G84" s="1"/>
  <c r="E84"/>
  <c r="U84" l="1"/>
  <c r="H84" s="1"/>
  <c r="C85" s="1"/>
  <c r="D85" s="1"/>
  <c r="W84"/>
  <c r="V84"/>
  <c r="F85" l="1"/>
  <c r="G85" s="1"/>
  <c r="E85"/>
  <c r="V85" l="1"/>
  <c r="U85"/>
  <c r="W85"/>
  <c r="H85"/>
  <c r="C86" s="1"/>
  <c r="D86" s="1"/>
  <c r="F86" l="1"/>
  <c r="G86" s="1"/>
  <c r="E86"/>
  <c r="W86" l="1"/>
  <c r="V86"/>
  <c r="U86"/>
  <c r="H86" s="1"/>
  <c r="C87" s="1"/>
  <c r="D87" s="1"/>
  <c r="F87" l="1"/>
  <c r="G87" s="1"/>
  <c r="E87"/>
  <c r="W87" l="1"/>
  <c r="V87"/>
  <c r="U87"/>
  <c r="H87" s="1"/>
  <c r="C88" s="1"/>
  <c r="D88" s="1"/>
  <c r="F88" l="1"/>
  <c r="G88" s="1"/>
  <c r="E88"/>
  <c r="U88" l="1"/>
  <c r="H88" s="1"/>
  <c r="C89" s="1"/>
  <c r="D89" s="1"/>
  <c r="W88"/>
  <c r="V88"/>
  <c r="F89" l="1"/>
  <c r="G89" s="1"/>
  <c r="E89"/>
  <c r="U89" l="1"/>
  <c r="W89"/>
  <c r="V89"/>
  <c r="H89"/>
  <c r="C90" s="1"/>
  <c r="D90" s="1"/>
  <c r="F90" l="1"/>
  <c r="G90" s="1"/>
  <c r="E90"/>
  <c r="W90" l="1"/>
  <c r="V90"/>
  <c r="U90"/>
  <c r="H90" s="1"/>
  <c r="C91" s="1"/>
  <c r="D91" s="1"/>
  <c r="E91" l="1"/>
  <c r="F91"/>
  <c r="G91" s="1"/>
  <c r="U91" l="1"/>
  <c r="H91" s="1"/>
  <c r="C92" s="1"/>
  <c r="D92" s="1"/>
  <c r="V91"/>
  <c r="W91"/>
  <c r="E92" l="1"/>
  <c r="F92"/>
  <c r="G92" s="1"/>
  <c r="H92" l="1"/>
  <c r="C93" s="1"/>
  <c r="D93" s="1"/>
  <c r="U92"/>
  <c r="V92"/>
  <c r="W92"/>
  <c r="E93" l="1"/>
  <c r="F93"/>
  <c r="G93" s="1"/>
  <c r="H93" l="1"/>
  <c r="C94" s="1"/>
  <c r="D94" s="1"/>
  <c r="W93"/>
  <c r="U93"/>
  <c r="V93"/>
  <c r="E94" l="1"/>
  <c r="F94"/>
  <c r="G94" s="1"/>
  <c r="H94" l="1"/>
  <c r="C95" s="1"/>
  <c r="D95" s="1"/>
  <c r="U94"/>
  <c r="V94"/>
  <c r="W94"/>
  <c r="E95" l="1"/>
  <c r="F95"/>
  <c r="G95" s="1"/>
  <c r="W95" l="1"/>
  <c r="U95"/>
  <c r="H95" s="1"/>
  <c r="C96" s="1"/>
  <c r="D96" s="1"/>
  <c r="V95"/>
  <c r="E96" l="1"/>
  <c r="F96"/>
  <c r="G96" s="1"/>
  <c r="H96" l="1"/>
  <c r="C97" s="1"/>
  <c r="D97" s="1"/>
  <c r="W96"/>
  <c r="U96"/>
  <c r="V96"/>
  <c r="E97" l="1"/>
  <c r="F97"/>
  <c r="G97" s="1"/>
  <c r="H97" l="1"/>
  <c r="C98" s="1"/>
  <c r="D98" s="1"/>
  <c r="U97"/>
  <c r="V97"/>
  <c r="W97"/>
  <c r="E98" l="1"/>
  <c r="F98"/>
  <c r="G98" s="1"/>
  <c r="H98" l="1"/>
  <c r="C99" s="1"/>
  <c r="D99" s="1"/>
  <c r="U98"/>
  <c r="V98"/>
  <c r="W98"/>
  <c r="E99" l="1"/>
  <c r="F99"/>
  <c r="G99" s="1"/>
  <c r="U99" l="1"/>
  <c r="H99" s="1"/>
  <c r="C100" s="1"/>
  <c r="D100" s="1"/>
  <c r="V99"/>
  <c r="W99"/>
  <c r="E100" l="1"/>
  <c r="F100"/>
  <c r="G100" s="1"/>
  <c r="H100" l="1"/>
  <c r="C101" s="1"/>
  <c r="D101" s="1"/>
  <c r="V100"/>
  <c r="W100"/>
  <c r="U100"/>
  <c r="E101" l="1"/>
  <c r="F101"/>
  <c r="G101" s="1"/>
  <c r="H101" l="1"/>
  <c r="C102" s="1"/>
  <c r="V101"/>
  <c r="W101"/>
  <c r="U101"/>
  <c r="J102" l="1"/>
  <c r="D102"/>
  <c r="E102" l="1"/>
  <c r="F102"/>
  <c r="G102" s="1"/>
  <c r="H102" l="1"/>
  <c r="C103" s="1"/>
  <c r="U102"/>
  <c r="V102"/>
  <c r="W102"/>
  <c r="D103" l="1"/>
  <c r="J103"/>
  <c r="E103" l="1"/>
  <c r="F103"/>
  <c r="G103" s="1"/>
  <c r="H103" l="1"/>
  <c r="C104" s="1"/>
  <c r="J104" s="1"/>
  <c r="W103"/>
  <c r="V103"/>
  <c r="U103"/>
  <c r="D104" l="1"/>
  <c r="F104" s="1"/>
  <c r="G104" s="1"/>
  <c r="E104" l="1"/>
  <c r="U104" s="1"/>
  <c r="H104" l="1"/>
  <c r="C105" s="1"/>
  <c r="D105" s="1"/>
  <c r="F105" s="1"/>
  <c r="G105" s="1"/>
  <c r="W104"/>
  <c r="V104"/>
  <c r="J105" l="1"/>
  <c r="E105"/>
  <c r="W105" s="1"/>
  <c r="H105" l="1"/>
  <c r="C106" s="1"/>
  <c r="J106" s="1"/>
  <c r="V105"/>
  <c r="U105"/>
  <c r="D106" l="1"/>
  <c r="F106" s="1"/>
  <c r="G106" s="1"/>
  <c r="E106" l="1"/>
  <c r="U106" s="1"/>
  <c r="H106" l="1"/>
  <c r="C107" s="1"/>
  <c r="D107" s="1"/>
  <c r="W106"/>
  <c r="V106"/>
  <c r="J107" l="1"/>
  <c r="F107"/>
  <c r="G107" s="1"/>
  <c r="E107"/>
  <c r="H107" l="1"/>
  <c r="C108" s="1"/>
  <c r="W107"/>
  <c r="V107"/>
  <c r="U107"/>
  <c r="J108" l="1"/>
  <c r="D108"/>
  <c r="F108" l="1"/>
  <c r="G108" s="1"/>
  <c r="E108"/>
  <c r="H108" l="1"/>
  <c r="C109" s="1"/>
  <c r="U108"/>
  <c r="V108"/>
  <c r="W108"/>
  <c r="D109" l="1"/>
  <c r="J109"/>
  <c r="F109" l="1"/>
  <c r="G109" s="1"/>
  <c r="E109"/>
  <c r="H109" l="1"/>
  <c r="C110" s="1"/>
  <c r="V109"/>
  <c r="W109"/>
  <c r="U109"/>
  <c r="J110" l="1"/>
  <c r="D110"/>
  <c r="F110" l="1"/>
  <c r="G110" s="1"/>
  <c r="E110"/>
  <c r="H110" l="1"/>
  <c r="C111" s="1"/>
  <c r="W110"/>
  <c r="V110"/>
  <c r="U110"/>
  <c r="J111" l="1"/>
  <c r="D111"/>
  <c r="F111" l="1"/>
  <c r="G111" s="1"/>
  <c r="E111"/>
  <c r="H111" l="1"/>
  <c r="C112" s="1"/>
  <c r="U111"/>
  <c r="W111"/>
  <c r="V111"/>
  <c r="J112" l="1"/>
  <c r="D112"/>
  <c r="F112" l="1"/>
  <c r="G112" s="1"/>
  <c r="E112"/>
  <c r="H112" l="1"/>
  <c r="C113" s="1"/>
  <c r="W112"/>
  <c r="V112"/>
  <c r="U112"/>
  <c r="D113" l="1"/>
  <c r="J113"/>
  <c r="F113" l="1"/>
  <c r="G113" s="1"/>
  <c r="E113"/>
  <c r="H113" l="1"/>
  <c r="C114" s="1"/>
  <c r="V113"/>
  <c r="U113"/>
  <c r="W113"/>
  <c r="J114" l="1"/>
  <c r="D114"/>
  <c r="F114" l="1"/>
  <c r="G114" s="1"/>
  <c r="E114"/>
  <c r="H114" l="1"/>
  <c r="C115" s="1"/>
  <c r="W114"/>
  <c r="V114"/>
  <c r="U114"/>
  <c r="J115" l="1"/>
  <c r="D115"/>
  <c r="F115" l="1"/>
  <c r="G115" s="1"/>
  <c r="E115"/>
  <c r="H115" l="1"/>
  <c r="C116" s="1"/>
  <c r="W115"/>
  <c r="V115"/>
  <c r="U115"/>
  <c r="D116" l="1"/>
  <c r="J116"/>
  <c r="F116" l="1"/>
  <c r="G116" s="1"/>
  <c r="E116"/>
  <c r="H116" l="1"/>
  <c r="C117" s="1"/>
  <c r="U116"/>
  <c r="V116"/>
  <c r="W116"/>
  <c r="J117" l="1"/>
  <c r="D117"/>
  <c r="F117" l="1"/>
  <c r="G117" s="1"/>
  <c r="E117"/>
  <c r="H117" l="1"/>
  <c r="C118" s="1"/>
  <c r="W117"/>
  <c r="V117"/>
  <c r="U117"/>
  <c r="D118" l="1"/>
  <c r="J118"/>
  <c r="F118" l="1"/>
  <c r="G118" s="1"/>
  <c r="E118"/>
  <c r="H118" l="1"/>
  <c r="C119" s="1"/>
  <c r="W118"/>
  <c r="V118"/>
  <c r="U118"/>
  <c r="J119" l="1"/>
  <c r="D119"/>
  <c r="F119" l="1"/>
  <c r="G119" s="1"/>
  <c r="E119"/>
  <c r="H119" l="1"/>
  <c r="C120" s="1"/>
  <c r="U119"/>
  <c r="W119"/>
  <c r="V119"/>
  <c r="D120" l="1"/>
  <c r="J120"/>
  <c r="F120" l="1"/>
  <c r="G120" s="1"/>
  <c r="E120"/>
  <c r="H120" l="1"/>
  <c r="C121" s="1"/>
  <c r="W120"/>
  <c r="V120"/>
  <c r="U120"/>
  <c r="D121" l="1"/>
  <c r="J121"/>
  <c r="E121" l="1"/>
  <c r="F121"/>
  <c r="G121" s="1"/>
  <c r="H121" l="1"/>
  <c r="C122" s="1"/>
  <c r="V121"/>
  <c r="U121"/>
  <c r="W121"/>
  <c r="J122" l="1"/>
  <c r="D122"/>
  <c r="E122" l="1"/>
  <c r="F122"/>
  <c r="G122" s="1"/>
  <c r="H122" l="1"/>
  <c r="C123" s="1"/>
  <c r="W122"/>
  <c r="V122"/>
  <c r="U122"/>
  <c r="D123" l="1"/>
  <c r="J123"/>
  <c r="F123" l="1"/>
  <c r="G123" s="1"/>
  <c r="E123"/>
  <c r="W123" l="1"/>
  <c r="V123"/>
  <c r="U123"/>
  <c r="H123"/>
  <c r="C124" s="1"/>
  <c r="J124" l="1"/>
  <c r="D124"/>
  <c r="F124" l="1"/>
  <c r="G124" s="1"/>
  <c r="E124"/>
  <c r="U124" l="1"/>
  <c r="V124"/>
  <c r="W124"/>
  <c r="H124"/>
  <c r="C125" s="1"/>
  <c r="J125" l="1"/>
  <c r="D125"/>
  <c r="F125" l="1"/>
  <c r="G125" s="1"/>
  <c r="E125"/>
  <c r="W125" l="1"/>
  <c r="V125"/>
  <c r="U125"/>
  <c r="H125"/>
  <c r="C126" s="1"/>
  <c r="D126" l="1"/>
  <c r="J126"/>
  <c r="F126" l="1"/>
  <c r="G126" s="1"/>
  <c r="E126"/>
  <c r="W126" l="1"/>
  <c r="V126"/>
  <c r="U126"/>
  <c r="H126"/>
  <c r="C127" s="1"/>
  <c r="J127" l="1"/>
  <c r="D127"/>
  <c r="F127" l="1"/>
  <c r="G127" s="1"/>
  <c r="E127"/>
  <c r="U127" l="1"/>
  <c r="W127"/>
  <c r="V127"/>
  <c r="H127"/>
  <c r="C128" s="1"/>
  <c r="J128" l="1"/>
  <c r="D128"/>
  <c r="F128" l="1"/>
  <c r="G128" s="1"/>
  <c r="E128"/>
  <c r="W128" l="1"/>
  <c r="V128"/>
  <c r="U128"/>
  <c r="H128"/>
  <c r="C129" s="1"/>
  <c r="J129" l="1"/>
  <c r="D129"/>
  <c r="F129" l="1"/>
  <c r="G129" s="1"/>
  <c r="E129"/>
  <c r="V129" l="1"/>
  <c r="U129"/>
  <c r="W129"/>
  <c r="H129"/>
  <c r="C130" s="1"/>
  <c r="J130" l="1"/>
  <c r="D130"/>
  <c r="F130" l="1"/>
  <c r="G130" s="1"/>
  <c r="E130"/>
  <c r="W130" l="1"/>
  <c r="V130"/>
  <c r="U130"/>
  <c r="H130"/>
  <c r="C131" s="1"/>
  <c r="J131" l="1"/>
  <c r="D131"/>
  <c r="F131" l="1"/>
  <c r="G131" s="1"/>
  <c r="E131"/>
  <c r="W131" l="1"/>
  <c r="V131"/>
  <c r="U131"/>
  <c r="H131"/>
  <c r="C132" s="1"/>
  <c r="J132" l="1"/>
  <c r="D132"/>
  <c r="F132" l="1"/>
  <c r="G132" s="1"/>
  <c r="E132"/>
  <c r="U132" l="1"/>
  <c r="W132"/>
  <c r="V132"/>
  <c r="H132"/>
  <c r="C133" s="1"/>
  <c r="J133" l="1"/>
  <c r="D133"/>
  <c r="F133" l="1"/>
  <c r="G133" s="1"/>
  <c r="E133"/>
  <c r="V133" l="1"/>
  <c r="W133"/>
  <c r="U133"/>
  <c r="H133"/>
  <c r="C134" s="1"/>
  <c r="J134" l="1"/>
  <c r="D134"/>
  <c r="F134" l="1"/>
  <c r="G134" s="1"/>
  <c r="E134"/>
  <c r="W134" l="1"/>
  <c r="V134"/>
  <c r="U134"/>
  <c r="H134"/>
  <c r="C135" s="1"/>
  <c r="J135" l="1"/>
  <c r="D135"/>
  <c r="F135" l="1"/>
  <c r="G135" s="1"/>
  <c r="E135"/>
  <c r="U135" l="1"/>
  <c r="W135"/>
  <c r="V135"/>
  <c r="H135"/>
  <c r="C136" s="1"/>
  <c r="D136" l="1"/>
  <c r="J136"/>
  <c r="F136" l="1"/>
  <c r="G136" s="1"/>
  <c r="E136"/>
  <c r="W136" l="1"/>
  <c r="V136"/>
  <c r="U136"/>
  <c r="H136"/>
  <c r="C137" s="1"/>
  <c r="J137" l="1"/>
  <c r="D137"/>
  <c r="F137" l="1"/>
  <c r="G137" s="1"/>
  <c r="E137"/>
  <c r="V137" l="1"/>
  <c r="U137"/>
  <c r="W137"/>
  <c r="H137"/>
  <c r="C138" s="1"/>
  <c r="J138" l="1"/>
  <c r="D138"/>
  <c r="F138" l="1"/>
  <c r="G138" s="1"/>
  <c r="E138"/>
  <c r="W138" l="1"/>
  <c r="V138"/>
  <c r="U138"/>
  <c r="H138"/>
  <c r="C139" s="1"/>
  <c r="J139" l="1"/>
  <c r="D139"/>
  <c r="F139" l="1"/>
  <c r="G139" s="1"/>
  <c r="E139"/>
  <c r="W139" l="1"/>
  <c r="V139"/>
  <c r="U139"/>
  <c r="H139"/>
  <c r="C140" s="1"/>
  <c r="J140" l="1"/>
  <c r="D140"/>
  <c r="F140" l="1"/>
  <c r="G140" s="1"/>
  <c r="E140"/>
  <c r="U140" l="1"/>
  <c r="W140"/>
  <c r="V140"/>
  <c r="H140"/>
  <c r="C141" s="1"/>
  <c r="J141" l="1"/>
  <c r="D141"/>
  <c r="F141" l="1"/>
  <c r="G141" s="1"/>
  <c r="E141"/>
  <c r="W141" l="1"/>
  <c r="V141"/>
  <c r="U141"/>
  <c r="H141"/>
  <c r="C142" s="1"/>
  <c r="J142" l="1"/>
  <c r="D142"/>
  <c r="F142" l="1"/>
  <c r="G142" s="1"/>
  <c r="E142"/>
  <c r="W142" l="1"/>
  <c r="V142"/>
  <c r="U142"/>
  <c r="H142" s="1"/>
  <c r="C143" s="1"/>
  <c r="D143" l="1"/>
  <c r="J143"/>
  <c r="F143" l="1"/>
  <c r="G143" s="1"/>
  <c r="E143"/>
  <c r="U143" l="1"/>
  <c r="W143"/>
  <c r="V143"/>
  <c r="H143"/>
  <c r="C144" s="1"/>
  <c r="J144" l="1"/>
  <c r="D144"/>
  <c r="F144" l="1"/>
  <c r="G144" s="1"/>
  <c r="E144"/>
  <c r="U144" l="1"/>
  <c r="W144"/>
  <c r="V144"/>
  <c r="H144"/>
  <c r="C145" s="1"/>
  <c r="J145" l="1"/>
  <c r="D145"/>
  <c r="F145" l="1"/>
  <c r="G145" s="1"/>
  <c r="E145"/>
  <c r="V145" l="1"/>
  <c r="U145"/>
  <c r="W145"/>
  <c r="H145"/>
  <c r="C146" s="1"/>
  <c r="J146" l="1"/>
  <c r="D146"/>
  <c r="F146" l="1"/>
  <c r="G146" s="1"/>
  <c r="E146"/>
  <c r="W146" l="1"/>
  <c r="V146"/>
  <c r="U146"/>
  <c r="H146"/>
  <c r="C147" s="1"/>
  <c r="J147" l="1"/>
  <c r="D147"/>
  <c r="F147" l="1"/>
  <c r="G147" s="1"/>
  <c r="E147"/>
  <c r="W147" l="1"/>
  <c r="V147"/>
  <c r="U147"/>
  <c r="H147"/>
  <c r="C148" s="1"/>
  <c r="J148" l="1"/>
  <c r="D148"/>
  <c r="F148" l="1"/>
  <c r="G148" s="1"/>
  <c r="E148"/>
  <c r="U148" l="1"/>
  <c r="V148"/>
  <c r="W148"/>
  <c r="H148"/>
  <c r="C149" s="1"/>
  <c r="J149" l="1"/>
  <c r="D149"/>
  <c r="F149" l="1"/>
  <c r="G149" s="1"/>
  <c r="E149"/>
  <c r="W149" l="1"/>
  <c r="V149"/>
  <c r="U149"/>
  <c r="H149"/>
  <c r="C150" s="1"/>
  <c r="J150" l="1"/>
  <c r="D150"/>
  <c r="F150" l="1"/>
  <c r="G150" s="1"/>
  <c r="E150"/>
  <c r="W150" l="1"/>
  <c r="V150"/>
  <c r="U150"/>
  <c r="H150"/>
  <c r="C151" s="1"/>
  <c r="J151" l="1"/>
  <c r="D151"/>
  <c r="F151" l="1"/>
  <c r="G151" s="1"/>
  <c r="E151"/>
  <c r="U151" l="1"/>
  <c r="W151"/>
  <c r="V151"/>
  <c r="H151"/>
  <c r="C152" s="1"/>
  <c r="J152" l="1"/>
  <c r="D152"/>
  <c r="F152" l="1"/>
  <c r="G152" s="1"/>
  <c r="E152"/>
  <c r="U152" l="1"/>
  <c r="W152"/>
  <c r="V152"/>
  <c r="H152"/>
  <c r="C153" s="1"/>
  <c r="J153" l="1"/>
  <c r="D153"/>
  <c r="F153" l="1"/>
  <c r="G153" s="1"/>
  <c r="E153"/>
  <c r="V153" l="1"/>
  <c r="U153"/>
  <c r="W153"/>
  <c r="H153"/>
  <c r="C154" s="1"/>
  <c r="D154" l="1"/>
  <c r="J154"/>
  <c r="F154" l="1"/>
  <c r="G154" s="1"/>
  <c r="E154"/>
  <c r="W154" l="1"/>
  <c r="V154"/>
  <c r="U154"/>
  <c r="H154"/>
  <c r="C155" s="1"/>
  <c r="J155" l="1"/>
  <c r="D155"/>
  <c r="F155" l="1"/>
  <c r="G155" s="1"/>
  <c r="E155"/>
  <c r="W155" l="1"/>
  <c r="V155"/>
  <c r="U155"/>
  <c r="H155"/>
  <c r="C156" s="1"/>
  <c r="J156" l="1"/>
  <c r="D156"/>
  <c r="F156" l="1"/>
  <c r="G156" s="1"/>
  <c r="E156"/>
  <c r="U156" l="1"/>
  <c r="W156"/>
  <c r="V156"/>
  <c r="H156"/>
  <c r="C157" s="1"/>
  <c r="J157" l="1"/>
  <c r="D157"/>
  <c r="F157" l="1"/>
  <c r="G157" s="1"/>
  <c r="E157"/>
  <c r="V157" l="1"/>
  <c r="W157"/>
  <c r="U157"/>
  <c r="H157"/>
  <c r="C158" s="1"/>
  <c r="D158" l="1"/>
  <c r="J158"/>
  <c r="F158" l="1"/>
  <c r="G158" s="1"/>
  <c r="E158"/>
  <c r="W158" l="1"/>
  <c r="V158"/>
  <c r="U158"/>
  <c r="H158" s="1"/>
  <c r="C159" s="1"/>
  <c r="J159" l="1"/>
  <c r="D159"/>
  <c r="F159" l="1"/>
  <c r="G159" s="1"/>
  <c r="E159"/>
  <c r="U159" l="1"/>
  <c r="W159"/>
  <c r="V159"/>
  <c r="H159"/>
  <c r="C160" s="1"/>
  <c r="J160" l="1"/>
  <c r="D160"/>
  <c r="F160" l="1"/>
  <c r="G160" s="1"/>
  <c r="E160"/>
  <c r="W160" l="1"/>
  <c r="V160"/>
  <c r="U160"/>
  <c r="H160"/>
  <c r="C161" s="1"/>
  <c r="D161" l="1"/>
  <c r="J161"/>
  <c r="F161" l="1"/>
  <c r="G161" s="1"/>
  <c r="E161"/>
  <c r="V161" l="1"/>
  <c r="U161"/>
  <c r="H161" s="1"/>
  <c r="C162" s="1"/>
  <c r="W161"/>
  <c r="D162" l="1"/>
  <c r="J162"/>
  <c r="F162" l="1"/>
  <c r="G162" s="1"/>
  <c r="E162"/>
  <c r="W162" l="1"/>
  <c r="V162"/>
  <c r="U162"/>
  <c r="H162"/>
  <c r="C163" s="1"/>
  <c r="J163" l="1"/>
  <c r="D163"/>
  <c r="F163" l="1"/>
  <c r="G163" s="1"/>
  <c r="E163"/>
  <c r="W163" l="1"/>
  <c r="V163"/>
  <c r="U163"/>
  <c r="H163"/>
  <c r="C164" s="1"/>
  <c r="J164" l="1"/>
  <c r="D164"/>
  <c r="F164" l="1"/>
  <c r="G164" s="1"/>
  <c r="E164"/>
  <c r="U164" l="1"/>
  <c r="V164"/>
  <c r="W164"/>
  <c r="H164"/>
  <c r="C165" s="1"/>
  <c r="J165" l="1"/>
  <c r="D165"/>
  <c r="F165" l="1"/>
  <c r="G165" s="1"/>
  <c r="E165"/>
  <c r="V165" l="1"/>
  <c r="W165"/>
  <c r="U165"/>
  <c r="H165"/>
  <c r="C166" s="1"/>
  <c r="J166" l="1"/>
  <c r="D166"/>
  <c r="F166" l="1"/>
  <c r="G166" s="1"/>
  <c r="E166"/>
  <c r="W166" l="1"/>
  <c r="V166"/>
  <c r="U166"/>
  <c r="H166"/>
  <c r="C167" s="1"/>
  <c r="J167" l="1"/>
  <c r="D167"/>
  <c r="F167" l="1"/>
  <c r="G167" s="1"/>
  <c r="E167"/>
  <c r="W167" l="1"/>
  <c r="V167"/>
  <c r="U167"/>
  <c r="H167"/>
  <c r="C168" s="1"/>
  <c r="D168" l="1"/>
  <c r="J168"/>
  <c r="F168" l="1"/>
  <c r="G168" s="1"/>
  <c r="E168"/>
  <c r="W168" l="1"/>
  <c r="V168"/>
  <c r="U168"/>
  <c r="H168"/>
  <c r="C169" s="1"/>
  <c r="J169" l="1"/>
  <c r="D169"/>
  <c r="F169" l="1"/>
  <c r="G169" s="1"/>
  <c r="E169"/>
  <c r="V169" l="1"/>
  <c r="U169"/>
  <c r="W169"/>
  <c r="H169"/>
  <c r="C170" s="1"/>
  <c r="J170" l="1"/>
  <c r="D170"/>
  <c r="F170" l="1"/>
  <c r="G170" s="1"/>
  <c r="E170"/>
  <c r="W170" l="1"/>
  <c r="V170"/>
  <c r="U170"/>
  <c r="H170"/>
  <c r="C171" s="1"/>
  <c r="D171" l="1"/>
  <c r="J171"/>
  <c r="F171" l="1"/>
  <c r="G171" s="1"/>
  <c r="E171"/>
  <c r="W171" l="1"/>
  <c r="V171"/>
  <c r="U171"/>
  <c r="H171"/>
  <c r="C172" s="1"/>
  <c r="J172" l="1"/>
  <c r="D172"/>
  <c r="F172" l="1"/>
  <c r="G172" s="1"/>
  <c r="E172"/>
  <c r="U172" l="1"/>
  <c r="H172" s="1"/>
  <c r="C173" s="1"/>
  <c r="V172"/>
  <c r="W172"/>
  <c r="J173" l="1"/>
  <c r="D173"/>
  <c r="F173" l="1"/>
  <c r="G173" s="1"/>
  <c r="E173"/>
  <c r="V173" l="1"/>
  <c r="W173"/>
  <c r="U173"/>
  <c r="H173"/>
  <c r="C174" s="1"/>
  <c r="J174" l="1"/>
  <c r="D174"/>
  <c r="F174" l="1"/>
  <c r="G174" s="1"/>
  <c r="E174"/>
  <c r="W174" l="1"/>
  <c r="V174"/>
  <c r="U174"/>
  <c r="H174"/>
  <c r="C175" s="1"/>
  <c r="J175" l="1"/>
  <c r="D175"/>
  <c r="F175" l="1"/>
  <c r="G175" s="1"/>
  <c r="E175"/>
  <c r="U175" l="1"/>
  <c r="W175"/>
  <c r="V175"/>
  <c r="H175"/>
  <c r="C176" s="1"/>
  <c r="J176" l="1"/>
  <c r="D176"/>
  <c r="F176" l="1"/>
  <c r="G176" s="1"/>
  <c r="E176"/>
  <c r="W176" l="1"/>
  <c r="V176"/>
  <c r="U176"/>
  <c r="H176"/>
  <c r="C177" s="1"/>
  <c r="J177" l="1"/>
  <c r="D177"/>
  <c r="F177" l="1"/>
  <c r="G177" s="1"/>
  <c r="E177"/>
  <c r="V177" l="1"/>
  <c r="U177"/>
  <c r="W177"/>
  <c r="H177"/>
  <c r="C178" s="1"/>
  <c r="J178" l="1"/>
  <c r="D178"/>
  <c r="F178" l="1"/>
  <c r="G178" s="1"/>
  <c r="E178"/>
  <c r="W178" l="1"/>
  <c r="V178"/>
  <c r="U178"/>
  <c r="H178"/>
  <c r="C179" s="1"/>
  <c r="D179" l="1"/>
  <c r="J179"/>
  <c r="F179" l="1"/>
  <c r="G179" s="1"/>
  <c r="E179"/>
  <c r="W179" l="1"/>
  <c r="V179"/>
  <c r="U179"/>
  <c r="H179"/>
  <c r="C180" s="1"/>
  <c r="J180" l="1"/>
  <c r="D180"/>
  <c r="F180" l="1"/>
  <c r="G180" s="1"/>
  <c r="E180"/>
  <c r="U180" l="1"/>
  <c r="V180"/>
  <c r="W180"/>
  <c r="H180"/>
  <c r="C181" s="1"/>
  <c r="J181" l="1"/>
  <c r="D181"/>
  <c r="F181" l="1"/>
  <c r="G181" s="1"/>
  <c r="E181"/>
  <c r="V181" l="1"/>
  <c r="W181"/>
  <c r="U181"/>
  <c r="H181"/>
  <c r="C182" s="1"/>
  <c r="D182" l="1"/>
  <c r="J182"/>
  <c r="F182" l="1"/>
  <c r="G182" s="1"/>
  <c r="E182"/>
  <c r="W182" l="1"/>
  <c r="V182"/>
  <c r="U182"/>
  <c r="H182"/>
  <c r="C183" s="1"/>
  <c r="J183" l="1"/>
  <c r="D183"/>
  <c r="F183" l="1"/>
  <c r="G183" s="1"/>
  <c r="E183"/>
  <c r="W183" l="1"/>
  <c r="V183"/>
  <c r="U183"/>
  <c r="H183"/>
  <c r="C184" s="1"/>
  <c r="J184" l="1"/>
  <c r="D184"/>
  <c r="F184" l="1"/>
  <c r="G184" s="1"/>
  <c r="E184"/>
  <c r="W184" l="1"/>
  <c r="V184"/>
  <c r="U184"/>
  <c r="H184"/>
  <c r="C185" s="1"/>
  <c r="D185" l="1"/>
  <c r="J185"/>
  <c r="F185" l="1"/>
  <c r="G185" s="1"/>
  <c r="E185"/>
  <c r="V185" l="1"/>
  <c r="U185"/>
  <c r="W185"/>
  <c r="H185"/>
  <c r="C186" s="1"/>
  <c r="J186" l="1"/>
  <c r="D186"/>
  <c r="F186" l="1"/>
  <c r="G186" s="1"/>
  <c r="E186"/>
  <c r="W186" l="1"/>
  <c r="V186"/>
  <c r="U186"/>
  <c r="H186" s="1"/>
  <c r="C187" s="1"/>
  <c r="J187" l="1"/>
  <c r="D187"/>
  <c r="F187" l="1"/>
  <c r="G187" s="1"/>
  <c r="E187"/>
  <c r="W187" l="1"/>
  <c r="V187"/>
  <c r="U187"/>
  <c r="H187"/>
  <c r="C188" s="1"/>
  <c r="D188" l="1"/>
  <c r="J188"/>
  <c r="F188" l="1"/>
  <c r="G188" s="1"/>
  <c r="E188"/>
  <c r="U188" l="1"/>
  <c r="W188"/>
  <c r="V188"/>
  <c r="H188"/>
  <c r="C189" s="1"/>
  <c r="J189" l="1"/>
  <c r="D189"/>
  <c r="F189" l="1"/>
  <c r="G189" s="1"/>
  <c r="E189"/>
  <c r="V189" l="1"/>
  <c r="W189"/>
  <c r="U189"/>
  <c r="H189"/>
  <c r="C190" s="1"/>
  <c r="J190" l="1"/>
  <c r="D190"/>
  <c r="F190" l="1"/>
  <c r="G190" s="1"/>
  <c r="E190"/>
  <c r="W190" l="1"/>
  <c r="V190"/>
  <c r="U190"/>
  <c r="H190"/>
  <c r="C191" s="1"/>
  <c r="D191" l="1"/>
  <c r="J191"/>
  <c r="F191" l="1"/>
  <c r="G191" s="1"/>
  <c r="E191"/>
  <c r="W191" l="1"/>
  <c r="V191"/>
  <c r="U191"/>
  <c r="H191"/>
  <c r="C192" s="1"/>
  <c r="J192" l="1"/>
  <c r="D192"/>
  <c r="F192" l="1"/>
  <c r="G192" s="1"/>
  <c r="E192"/>
  <c r="W192" l="1"/>
  <c r="V192"/>
  <c r="U192"/>
  <c r="H192"/>
  <c r="C193" s="1"/>
  <c r="J193" l="1"/>
  <c r="D193"/>
  <c r="F193" l="1"/>
  <c r="G193" s="1"/>
  <c r="E193"/>
  <c r="V193" l="1"/>
  <c r="U193"/>
  <c r="W193"/>
  <c r="H193"/>
  <c r="C194" s="1"/>
  <c r="D194" l="1"/>
  <c r="J194"/>
  <c r="F194" l="1"/>
  <c r="G194" s="1"/>
  <c r="E194"/>
  <c r="U194" l="1"/>
  <c r="W194"/>
  <c r="V194"/>
  <c r="H194"/>
  <c r="C195" s="1"/>
  <c r="J195" l="1"/>
  <c r="D195"/>
  <c r="F195" l="1"/>
  <c r="G195" s="1"/>
  <c r="E195"/>
  <c r="W195" l="1"/>
  <c r="V195"/>
  <c r="U195"/>
  <c r="H195"/>
  <c r="C196" s="1"/>
  <c r="J196" l="1"/>
  <c r="D196"/>
  <c r="F196" l="1"/>
  <c r="G196" s="1"/>
  <c r="E196"/>
  <c r="U196" l="1"/>
  <c r="H196" s="1"/>
  <c r="C197" s="1"/>
  <c r="V196"/>
  <c r="W196"/>
  <c r="D197" l="1"/>
  <c r="J197"/>
  <c r="F197" l="1"/>
  <c r="G197" s="1"/>
  <c r="E197"/>
  <c r="W197" l="1"/>
  <c r="V197"/>
  <c r="U197"/>
  <c r="H197"/>
  <c r="C198" s="1"/>
  <c r="J198" l="1"/>
  <c r="D198"/>
  <c r="F198" l="1"/>
  <c r="G198" s="1"/>
  <c r="E198"/>
  <c r="W198" l="1"/>
  <c r="V198"/>
  <c r="U198"/>
  <c r="H198"/>
  <c r="C199" s="1"/>
  <c r="J199" l="1"/>
  <c r="D199"/>
  <c r="F199" l="1"/>
  <c r="G199" s="1"/>
  <c r="E199"/>
  <c r="U199" l="1"/>
  <c r="H199" s="1"/>
  <c r="C200" s="1"/>
  <c r="W199"/>
  <c r="V199"/>
  <c r="J200" l="1"/>
  <c r="D200"/>
  <c r="F200" l="1"/>
  <c r="G200" s="1"/>
  <c r="E200"/>
  <c r="U200" l="1"/>
  <c r="W200"/>
  <c r="V200"/>
  <c r="H200"/>
  <c r="C201" s="1"/>
  <c r="J201" l="1"/>
  <c r="D201"/>
  <c r="F201" l="1"/>
  <c r="G201" s="1"/>
  <c r="E201"/>
  <c r="V201" l="1"/>
  <c r="U201"/>
  <c r="W201"/>
  <c r="H201"/>
  <c r="C202" s="1"/>
  <c r="J202" l="1"/>
  <c r="D202"/>
  <c r="F202" l="1"/>
  <c r="G202" s="1"/>
  <c r="E202"/>
  <c r="W202" l="1"/>
  <c r="U202"/>
  <c r="V202"/>
  <c r="H202"/>
  <c r="C203" s="1"/>
  <c r="J203" l="1"/>
  <c r="D203"/>
  <c r="E203" l="1"/>
  <c r="F203"/>
  <c r="G203" s="1"/>
  <c r="W203" l="1"/>
  <c r="V203"/>
  <c r="U203"/>
  <c r="H203"/>
  <c r="C204" s="1"/>
  <c r="J204" l="1"/>
  <c r="D204"/>
  <c r="F204" l="1"/>
  <c r="G204" s="1"/>
  <c r="E204"/>
  <c r="U204" l="1"/>
  <c r="W204"/>
  <c r="V204"/>
  <c r="H204"/>
  <c r="C205" s="1"/>
  <c r="J205" l="1"/>
  <c r="D205"/>
  <c r="F205" l="1"/>
  <c r="G205" s="1"/>
  <c r="E205"/>
  <c r="V205" l="1"/>
  <c r="W205"/>
  <c r="U205"/>
  <c r="H205"/>
  <c r="C206" s="1"/>
  <c r="D206" l="1"/>
  <c r="J206"/>
  <c r="F206" l="1"/>
  <c r="G206" s="1"/>
  <c r="E206"/>
  <c r="W206" l="1"/>
  <c r="V206"/>
  <c r="U206"/>
  <c r="H206"/>
  <c r="C207" s="1"/>
  <c r="J207" l="1"/>
  <c r="D207"/>
  <c r="F207" l="1"/>
  <c r="G207" s="1"/>
  <c r="E207"/>
  <c r="U207" l="1"/>
  <c r="W207"/>
  <c r="V207"/>
  <c r="H207"/>
  <c r="C208" s="1"/>
  <c r="D208" l="1"/>
  <c r="J208"/>
  <c r="F208" l="1"/>
  <c r="G208" s="1"/>
  <c r="E208"/>
  <c r="W208" l="1"/>
  <c r="V208"/>
  <c r="U208"/>
  <c r="H208"/>
  <c r="C209" s="1"/>
  <c r="J209" l="1"/>
  <c r="D209"/>
  <c r="F209" l="1"/>
  <c r="G209" s="1"/>
  <c r="E209"/>
  <c r="V209" l="1"/>
  <c r="U209"/>
  <c r="W209"/>
  <c r="H209"/>
  <c r="C210" s="1"/>
  <c r="J210" l="1"/>
  <c r="D210"/>
  <c r="F210" l="1"/>
  <c r="G210" s="1"/>
  <c r="E210"/>
  <c r="W210" l="1"/>
  <c r="V210"/>
  <c r="U210"/>
  <c r="H210"/>
  <c r="C211" s="1"/>
  <c r="J211" l="1"/>
  <c r="D211"/>
  <c r="F211" l="1"/>
  <c r="G211" s="1"/>
  <c r="E211"/>
  <c r="W211" l="1"/>
  <c r="V211"/>
  <c r="U211"/>
  <c r="H211" s="1"/>
  <c r="C212" s="1"/>
  <c r="J212" l="1"/>
  <c r="D212"/>
  <c r="F212" l="1"/>
  <c r="G212" s="1"/>
  <c r="E212"/>
  <c r="U212" l="1"/>
  <c r="W212"/>
  <c r="V212"/>
  <c r="H212"/>
  <c r="C213" s="1"/>
  <c r="J213" l="1"/>
  <c r="D213"/>
  <c r="F213" l="1"/>
  <c r="G213" s="1"/>
  <c r="E213"/>
  <c r="W213" l="1"/>
  <c r="V213"/>
  <c r="U213"/>
  <c r="H213"/>
  <c r="C214" s="1"/>
  <c r="J214" l="1"/>
  <c r="D214"/>
  <c r="F214" l="1"/>
  <c r="G214" s="1"/>
  <c r="E214"/>
  <c r="W214" l="1"/>
  <c r="V214"/>
  <c r="U214"/>
  <c r="H214"/>
  <c r="C215" s="1"/>
  <c r="J215" l="1"/>
  <c r="D215"/>
  <c r="F215" l="1"/>
  <c r="G215" s="1"/>
  <c r="E215"/>
  <c r="U215" l="1"/>
  <c r="W215"/>
  <c r="V215"/>
  <c r="H215"/>
  <c r="C216" s="1"/>
  <c r="J216" l="1"/>
  <c r="D216"/>
  <c r="F216" l="1"/>
  <c r="G216" s="1"/>
  <c r="E216"/>
  <c r="W216" l="1"/>
  <c r="V216"/>
  <c r="U216"/>
  <c r="H216"/>
  <c r="C217" s="1"/>
  <c r="D217" l="1"/>
  <c r="J217"/>
  <c r="F217" l="1"/>
  <c r="G217" s="1"/>
  <c r="E217"/>
  <c r="V217" l="1"/>
  <c r="U217"/>
  <c r="W217"/>
  <c r="H217"/>
  <c r="C218" s="1"/>
  <c r="J218" l="1"/>
  <c r="D218"/>
  <c r="F218" l="1"/>
  <c r="G218" s="1"/>
  <c r="E218"/>
  <c r="W218" l="1"/>
  <c r="U218"/>
  <c r="V218"/>
  <c r="H218"/>
  <c r="C219" s="1"/>
  <c r="J219" l="1"/>
  <c r="D219"/>
  <c r="F219" l="1"/>
  <c r="G219" s="1"/>
  <c r="E219"/>
  <c r="W219" l="1"/>
  <c r="V219"/>
  <c r="U219"/>
  <c r="H219"/>
  <c r="C220" s="1"/>
  <c r="J220" l="1"/>
  <c r="D220"/>
  <c r="F220" l="1"/>
  <c r="G220" s="1"/>
  <c r="E220"/>
  <c r="U220" l="1"/>
  <c r="V220"/>
  <c r="W220"/>
  <c r="H220"/>
  <c r="C221" s="1"/>
  <c r="J221" l="1"/>
  <c r="D221"/>
  <c r="F221" l="1"/>
  <c r="G221" s="1"/>
  <c r="E221"/>
  <c r="W221" l="1"/>
  <c r="V221"/>
  <c r="U221"/>
  <c r="H221"/>
  <c r="C222" s="1"/>
  <c r="J222" l="1"/>
  <c r="D222"/>
  <c r="F222" l="1"/>
  <c r="G222" s="1"/>
  <c r="E222"/>
  <c r="W222" l="1"/>
  <c r="V222"/>
  <c r="U222"/>
  <c r="H222" s="1"/>
  <c r="C223" s="1"/>
  <c r="J223" l="1"/>
  <c r="D223"/>
  <c r="F223" l="1"/>
  <c r="G223" s="1"/>
  <c r="E223"/>
  <c r="V223" l="1"/>
  <c r="U223"/>
  <c r="W223"/>
  <c r="H223"/>
  <c r="C224" s="1"/>
  <c r="J224" l="1"/>
  <c r="D224"/>
  <c r="F224" l="1"/>
  <c r="G224" s="1"/>
  <c r="E224"/>
  <c r="W224" l="1"/>
  <c r="U224"/>
  <c r="H224" s="1"/>
  <c r="C225" s="1"/>
  <c r="V224"/>
  <c r="J225" l="1"/>
  <c r="D225"/>
  <c r="F225" l="1"/>
  <c r="G225" s="1"/>
  <c r="E225"/>
  <c r="V225" l="1"/>
  <c r="U225"/>
  <c r="W225"/>
  <c r="H225"/>
  <c r="C226" s="1"/>
  <c r="J226" l="1"/>
  <c r="D226"/>
  <c r="F226" l="1"/>
  <c r="G226" s="1"/>
  <c r="E226"/>
  <c r="W226" l="1"/>
  <c r="V226"/>
  <c r="U226"/>
  <c r="H226"/>
  <c r="C227" s="1"/>
  <c r="J227" l="1"/>
  <c r="D227"/>
  <c r="F227" l="1"/>
  <c r="G227" s="1"/>
  <c r="E227"/>
  <c r="W227" l="1"/>
  <c r="V227"/>
  <c r="U227"/>
  <c r="H227"/>
  <c r="C228" s="1"/>
  <c r="J228" l="1"/>
  <c r="D228"/>
  <c r="F228" l="1"/>
  <c r="G228" s="1"/>
  <c r="E228"/>
  <c r="U228" l="1"/>
  <c r="W228"/>
  <c r="V228"/>
  <c r="H228"/>
  <c r="C229" s="1"/>
  <c r="J229" l="1"/>
  <c r="D229"/>
  <c r="F229" l="1"/>
  <c r="G229" s="1"/>
  <c r="E229"/>
  <c r="V229" l="1"/>
  <c r="W229"/>
  <c r="U229"/>
  <c r="H229"/>
  <c r="C230" s="1"/>
  <c r="J230" l="1"/>
  <c r="D230"/>
  <c r="F230" l="1"/>
  <c r="G230" s="1"/>
  <c r="E230"/>
  <c r="W230" l="1"/>
  <c r="V230"/>
  <c r="U230"/>
  <c r="H230"/>
  <c r="C231" s="1"/>
  <c r="J231" l="1"/>
  <c r="D231"/>
  <c r="F231" l="1"/>
  <c r="G231" s="1"/>
  <c r="E231"/>
  <c r="V231" l="1"/>
  <c r="U231"/>
  <c r="W231"/>
  <c r="H231"/>
  <c r="C232" s="1"/>
  <c r="J232" l="1"/>
  <c r="D232"/>
  <c r="F232" l="1"/>
  <c r="G232" s="1"/>
  <c r="E232"/>
  <c r="W232" l="1"/>
  <c r="V232"/>
  <c r="U232"/>
  <c r="H232"/>
  <c r="C233" s="1"/>
  <c r="J233" l="1"/>
  <c r="D233"/>
  <c r="F233" l="1"/>
  <c r="G233" s="1"/>
  <c r="E233"/>
  <c r="V233" l="1"/>
  <c r="U233"/>
  <c r="H233" s="1"/>
  <c r="C234" s="1"/>
  <c r="W233"/>
  <c r="J234" l="1"/>
  <c r="D234"/>
  <c r="F234" l="1"/>
  <c r="G234" s="1"/>
  <c r="E234"/>
  <c r="W234" l="1"/>
  <c r="V234"/>
  <c r="U234"/>
  <c r="H234"/>
  <c r="C235" s="1"/>
  <c r="J235" l="1"/>
  <c r="D235"/>
  <c r="F235" l="1"/>
  <c r="G235" s="1"/>
  <c r="E235"/>
  <c r="W235" l="1"/>
  <c r="V235"/>
  <c r="U235"/>
  <c r="H235"/>
  <c r="C236" s="1"/>
  <c r="J236" l="1"/>
  <c r="D236"/>
  <c r="F236" l="1"/>
  <c r="G236" s="1"/>
  <c r="E236"/>
  <c r="U236" l="1"/>
  <c r="W236"/>
  <c r="V236"/>
  <c r="H236"/>
  <c r="C237" s="1"/>
  <c r="J237" l="1"/>
  <c r="D237"/>
  <c r="F237" l="1"/>
  <c r="G237" s="1"/>
  <c r="E237"/>
  <c r="V237" l="1"/>
  <c r="W237"/>
  <c r="U237"/>
  <c r="H237"/>
  <c r="C238" s="1"/>
  <c r="J238" l="1"/>
  <c r="D238"/>
  <c r="F238" l="1"/>
  <c r="G238" s="1"/>
  <c r="E238"/>
  <c r="W238" l="1"/>
  <c r="V238"/>
  <c r="U238"/>
  <c r="H238"/>
  <c r="C239" s="1"/>
  <c r="J239" l="1"/>
  <c r="D239"/>
  <c r="F239" l="1"/>
  <c r="G239" s="1"/>
  <c r="E239"/>
  <c r="V239" l="1"/>
  <c r="U239"/>
  <c r="W239"/>
  <c r="H239"/>
  <c r="C240" s="1"/>
  <c r="J240" l="1"/>
  <c r="D240"/>
  <c r="F240" l="1"/>
  <c r="G240" s="1"/>
  <c r="E240"/>
  <c r="W240" l="1"/>
  <c r="V240"/>
  <c r="U240"/>
  <c r="H240"/>
  <c r="C241" s="1"/>
  <c r="J241" l="1"/>
  <c r="D241"/>
  <c r="F241" l="1"/>
  <c r="G241" s="1"/>
  <c r="E241"/>
  <c r="V241" l="1"/>
  <c r="U241"/>
  <c r="W241"/>
  <c r="H241"/>
  <c r="C242" s="1"/>
  <c r="J242" l="1"/>
  <c r="D242"/>
  <c r="F242" l="1"/>
  <c r="G242" s="1"/>
  <c r="E242"/>
  <c r="W242" l="1"/>
  <c r="V242"/>
  <c r="U242"/>
  <c r="H242"/>
  <c r="C243" s="1"/>
  <c r="J243" l="1"/>
  <c r="D243"/>
  <c r="F243" l="1"/>
  <c r="G243" s="1"/>
  <c r="E243"/>
  <c r="W243" l="1"/>
  <c r="V243"/>
  <c r="U243"/>
  <c r="H243" s="1"/>
  <c r="C244" s="1"/>
  <c r="J244" l="1"/>
  <c r="D244"/>
  <c r="F244" l="1"/>
  <c r="G244" s="1"/>
  <c r="E244"/>
  <c r="U244" l="1"/>
  <c r="V244"/>
  <c r="W244"/>
  <c r="H244"/>
  <c r="C245" s="1"/>
  <c r="J245" l="1"/>
  <c r="D245"/>
  <c r="F245" l="1"/>
  <c r="G245" s="1"/>
  <c r="E245"/>
  <c r="W245" l="1"/>
  <c r="V245"/>
  <c r="U245"/>
  <c r="H245"/>
  <c r="C246" s="1"/>
  <c r="J246" l="1"/>
  <c r="D246"/>
  <c r="F246" l="1"/>
  <c r="G246" s="1"/>
  <c r="E246"/>
  <c r="W246" l="1"/>
  <c r="V246"/>
  <c r="U246"/>
  <c r="H246"/>
  <c r="C247" s="1"/>
  <c r="J247" l="1"/>
  <c r="D247"/>
  <c r="F247" l="1"/>
  <c r="G247" s="1"/>
  <c r="E247"/>
  <c r="U247" l="1"/>
  <c r="V247"/>
  <c r="W247"/>
  <c r="H247"/>
  <c r="C248" s="1"/>
  <c r="J248" l="1"/>
  <c r="D248"/>
  <c r="F248" l="1"/>
  <c r="G248" s="1"/>
  <c r="E248"/>
  <c r="U248" l="1"/>
  <c r="W248"/>
  <c r="V248"/>
  <c r="H248"/>
  <c r="C249" s="1"/>
  <c r="J249" l="1"/>
  <c r="D249"/>
  <c r="F249" l="1"/>
  <c r="G249" s="1"/>
  <c r="E249"/>
  <c r="V249" l="1"/>
  <c r="U249"/>
  <c r="W249"/>
  <c r="H249"/>
  <c r="C250" s="1"/>
  <c r="J250" l="1"/>
  <c r="D250"/>
  <c r="F250" l="1"/>
  <c r="G250" s="1"/>
  <c r="E250"/>
  <c r="W250" l="1"/>
  <c r="V250"/>
  <c r="U250"/>
  <c r="H250"/>
  <c r="C251" s="1"/>
  <c r="J251" l="1"/>
  <c r="D251"/>
  <c r="F251" l="1"/>
  <c r="G251" s="1"/>
  <c r="E251"/>
  <c r="W251" l="1"/>
  <c r="V251"/>
  <c r="U251"/>
  <c r="H251" s="1"/>
  <c r="C252" s="1"/>
  <c r="J252" l="1"/>
  <c r="D252"/>
  <c r="F252" l="1"/>
  <c r="G252" s="1"/>
  <c r="E252"/>
  <c r="U252" l="1"/>
  <c r="W252"/>
  <c r="V252"/>
  <c r="H252"/>
  <c r="C253" s="1"/>
  <c r="J253" l="1"/>
  <c r="D253"/>
  <c r="F253" l="1"/>
  <c r="G253" s="1"/>
  <c r="E253"/>
  <c r="W253" l="1"/>
  <c r="V253"/>
  <c r="U253"/>
  <c r="H253"/>
  <c r="C254" s="1"/>
  <c r="J254" l="1"/>
  <c r="D254"/>
  <c r="F254" l="1"/>
  <c r="G254" s="1"/>
  <c r="E254"/>
  <c r="W254" l="1"/>
  <c r="V254"/>
  <c r="U254"/>
  <c r="H254"/>
  <c r="C255" s="1"/>
  <c r="J255" l="1"/>
  <c r="D255"/>
  <c r="F255" l="1"/>
  <c r="G255" s="1"/>
  <c r="E255"/>
  <c r="V255" l="1"/>
  <c r="U255"/>
  <c r="W255"/>
  <c r="H255"/>
  <c r="C256" s="1"/>
  <c r="J256" l="1"/>
  <c r="D256"/>
  <c r="F256" l="1"/>
  <c r="G256" s="1"/>
  <c r="E256"/>
  <c r="W256" l="1"/>
  <c r="V256"/>
  <c r="U256"/>
  <c r="H256"/>
  <c r="C257" s="1"/>
  <c r="J257" l="1"/>
  <c r="D257"/>
  <c r="F257" l="1"/>
  <c r="G257" s="1"/>
  <c r="E257"/>
  <c r="V257" l="1"/>
  <c r="U257"/>
  <c r="W257"/>
  <c r="H257"/>
  <c r="C258" s="1"/>
  <c r="J258" l="1"/>
  <c r="D258"/>
  <c r="F258" l="1"/>
  <c r="G258" s="1"/>
  <c r="E258"/>
  <c r="W258" l="1"/>
  <c r="U258"/>
  <c r="V258"/>
  <c r="H258"/>
  <c r="C259" s="1"/>
  <c r="J259" l="1"/>
  <c r="D259"/>
  <c r="F259" l="1"/>
  <c r="G259" s="1"/>
  <c r="E259"/>
  <c r="W259" l="1"/>
  <c r="V259"/>
  <c r="U259"/>
  <c r="H259"/>
  <c r="C260" s="1"/>
  <c r="J260" l="1"/>
  <c r="D260"/>
  <c r="E260" l="1"/>
  <c r="F260"/>
  <c r="G260" s="1"/>
  <c r="U260" l="1"/>
  <c r="V260"/>
  <c r="W260"/>
  <c r="H260"/>
  <c r="C261" s="1"/>
  <c r="J261" l="1"/>
  <c r="D261"/>
  <c r="E261" l="1"/>
  <c r="F261"/>
  <c r="G261" s="1"/>
  <c r="V261" l="1"/>
  <c r="W261"/>
  <c r="U261"/>
  <c r="H261"/>
  <c r="C262" s="1"/>
  <c r="J262" l="1"/>
  <c r="D262"/>
  <c r="E262" l="1"/>
  <c r="F262"/>
  <c r="G262" s="1"/>
  <c r="W262" l="1"/>
  <c r="V262"/>
  <c r="U262"/>
  <c r="H262"/>
  <c r="C263" s="1"/>
  <c r="J263" l="1"/>
  <c r="D263"/>
  <c r="E263" l="1"/>
  <c r="F263"/>
  <c r="G263" s="1"/>
  <c r="V263" l="1"/>
  <c r="W263"/>
  <c r="U263"/>
  <c r="H263" s="1"/>
  <c r="C264" s="1"/>
  <c r="J264" l="1"/>
  <c r="D264"/>
  <c r="E264" l="1"/>
  <c r="F264"/>
  <c r="G264" s="1"/>
  <c r="W264" l="1"/>
  <c r="V264"/>
  <c r="U264"/>
  <c r="H264"/>
  <c r="C265" s="1"/>
  <c r="J265" l="1"/>
  <c r="D265"/>
  <c r="E265" l="1"/>
  <c r="F265"/>
  <c r="G265" s="1"/>
  <c r="V265" l="1"/>
  <c r="U265"/>
  <c r="W265"/>
  <c r="H265"/>
  <c r="C266" s="1"/>
  <c r="J266" l="1"/>
  <c r="D266"/>
  <c r="E266" l="1"/>
  <c r="F266"/>
  <c r="G266" s="1"/>
  <c r="W266" l="1"/>
  <c r="U266"/>
  <c r="V266"/>
  <c r="H266"/>
  <c r="C267" s="1"/>
  <c r="D267" l="1"/>
  <c r="J267"/>
  <c r="E267" l="1"/>
  <c r="F267"/>
  <c r="G267" s="1"/>
  <c r="W267" l="1"/>
  <c r="V267"/>
  <c r="U267"/>
  <c r="H267"/>
  <c r="C268" s="1"/>
  <c r="J268" l="1"/>
  <c r="D268"/>
  <c r="E268" l="1"/>
  <c r="F268"/>
  <c r="G268" s="1"/>
  <c r="U268" l="1"/>
  <c r="W268"/>
  <c r="V268"/>
  <c r="H268"/>
  <c r="C269" s="1"/>
  <c r="D269" l="1"/>
  <c r="J269"/>
  <c r="E269" l="1"/>
  <c r="F269"/>
  <c r="G269" s="1"/>
  <c r="W269" l="1"/>
  <c r="V269"/>
  <c r="U269"/>
  <c r="H269"/>
  <c r="C270" s="1"/>
  <c r="J270" l="1"/>
  <c r="D270"/>
  <c r="E270" l="1"/>
  <c r="F270"/>
  <c r="G270" s="1"/>
  <c r="W270" l="1"/>
  <c r="V270"/>
  <c r="U270"/>
  <c r="H270"/>
  <c r="C271" s="1"/>
  <c r="J271" l="1"/>
  <c r="D271"/>
  <c r="E271" l="1"/>
  <c r="F271"/>
  <c r="G271" s="1"/>
  <c r="W271" l="1"/>
  <c r="V271"/>
  <c r="U271"/>
  <c r="H271"/>
  <c r="C272" s="1"/>
  <c r="J272" l="1"/>
  <c r="D272"/>
  <c r="E272" l="1"/>
  <c r="F272"/>
  <c r="G272" s="1"/>
  <c r="W272" l="1"/>
  <c r="U272"/>
  <c r="H272" s="1"/>
  <c r="C273" s="1"/>
  <c r="V272"/>
  <c r="J273" l="1"/>
  <c r="D273"/>
  <c r="E273" l="1"/>
  <c r="F273"/>
  <c r="G273" s="1"/>
  <c r="V273" l="1"/>
  <c r="U273"/>
  <c r="W273"/>
  <c r="H273"/>
  <c r="C274" s="1"/>
  <c r="J274" l="1"/>
  <c r="D274"/>
  <c r="E274" l="1"/>
  <c r="F274"/>
  <c r="G274" s="1"/>
  <c r="W274" l="1"/>
  <c r="U274"/>
  <c r="H274" s="1"/>
  <c r="C275" s="1"/>
  <c r="V274"/>
  <c r="J275" l="1"/>
  <c r="D275"/>
  <c r="E275" l="1"/>
  <c r="F275"/>
  <c r="G275" s="1"/>
  <c r="W275" l="1"/>
  <c r="V275"/>
  <c r="U275"/>
  <c r="H275"/>
  <c r="C276" s="1"/>
  <c r="J276" l="1"/>
  <c r="D276"/>
  <c r="E276" l="1"/>
  <c r="F276"/>
  <c r="G276" s="1"/>
  <c r="U276" l="1"/>
  <c r="W276"/>
  <c r="V276"/>
  <c r="H276"/>
  <c r="C277" s="1"/>
  <c r="J277" l="1"/>
  <c r="D277"/>
  <c r="E277" l="1"/>
  <c r="F277"/>
  <c r="G277" s="1"/>
  <c r="V277" l="1"/>
  <c r="W277"/>
  <c r="U277"/>
  <c r="H277"/>
  <c r="C278" s="1"/>
  <c r="J278" l="1"/>
  <c r="D278"/>
  <c r="E278" l="1"/>
  <c r="F278"/>
  <c r="G278" s="1"/>
  <c r="W278" l="1"/>
  <c r="V278"/>
  <c r="U278"/>
  <c r="H278"/>
  <c r="C279" s="1"/>
  <c r="J279" l="1"/>
  <c r="D279"/>
  <c r="E279" l="1"/>
  <c r="F279"/>
  <c r="G279" s="1"/>
  <c r="V279" l="1"/>
  <c r="U279"/>
  <c r="W279"/>
  <c r="H279"/>
  <c r="C280" s="1"/>
  <c r="J280" l="1"/>
  <c r="D280"/>
  <c r="E280" l="1"/>
  <c r="F280"/>
  <c r="G280" s="1"/>
  <c r="W280" l="1"/>
  <c r="V280"/>
  <c r="U280"/>
  <c r="H280"/>
  <c r="C281" s="1"/>
  <c r="J281" l="1"/>
  <c r="D281"/>
  <c r="E281" l="1"/>
  <c r="F281"/>
  <c r="G281" s="1"/>
  <c r="V281" l="1"/>
  <c r="W281"/>
  <c r="U281"/>
  <c r="H281" s="1"/>
  <c r="C282" s="1"/>
  <c r="J282" l="1"/>
  <c r="D282"/>
  <c r="E282" l="1"/>
  <c r="F282"/>
  <c r="G282" s="1"/>
  <c r="W282" l="1"/>
  <c r="U282"/>
  <c r="V282"/>
  <c r="H282"/>
  <c r="C283" s="1"/>
  <c r="J283" l="1"/>
  <c r="D283"/>
  <c r="E283" l="1"/>
  <c r="F283"/>
  <c r="G283" s="1"/>
  <c r="W283" l="1"/>
  <c r="V283"/>
  <c r="U283"/>
  <c r="H283"/>
  <c r="C284" s="1"/>
  <c r="J284" l="1"/>
  <c r="D284"/>
  <c r="E284" l="1"/>
  <c r="F284"/>
  <c r="G284" s="1"/>
  <c r="U284" l="1"/>
  <c r="V284"/>
  <c r="W284"/>
  <c r="H284"/>
  <c r="C285" s="1"/>
  <c r="J285" l="1"/>
  <c r="D285"/>
  <c r="E285" l="1"/>
  <c r="F285"/>
  <c r="G285" s="1"/>
  <c r="W285" l="1"/>
  <c r="V285"/>
  <c r="U285"/>
  <c r="H285"/>
  <c r="C286" s="1"/>
  <c r="J286" l="1"/>
  <c r="D286"/>
  <c r="E286" l="1"/>
  <c r="F286"/>
  <c r="G286" s="1"/>
  <c r="W286" l="1"/>
  <c r="V286"/>
  <c r="U286"/>
  <c r="H286"/>
  <c r="C287" s="1"/>
  <c r="J287" l="1"/>
  <c r="D287"/>
  <c r="E287" l="1"/>
  <c r="F287"/>
  <c r="G287" s="1"/>
  <c r="V287" l="1"/>
  <c r="W287"/>
  <c r="U287"/>
  <c r="H287"/>
  <c r="C288" s="1"/>
  <c r="D288" l="1"/>
  <c r="J288"/>
  <c r="E288" l="1"/>
  <c r="F288"/>
  <c r="G288" s="1"/>
  <c r="U288" l="1"/>
  <c r="W288"/>
  <c r="V288"/>
  <c r="H288"/>
  <c r="C289" s="1"/>
  <c r="D289" l="1"/>
  <c r="J289"/>
  <c r="E289" l="1"/>
  <c r="F289"/>
  <c r="G289" s="1"/>
  <c r="V289" l="1"/>
  <c r="U289"/>
  <c r="H289" s="1"/>
  <c r="C290" s="1"/>
  <c r="W289"/>
  <c r="J290" l="1"/>
  <c r="D290"/>
  <c r="E290" l="1"/>
  <c r="F290"/>
  <c r="G290" s="1"/>
  <c r="W290" l="1"/>
  <c r="U290"/>
  <c r="V290"/>
  <c r="H290"/>
  <c r="C291" s="1"/>
  <c r="D291" l="1"/>
  <c r="J291"/>
  <c r="E291" l="1"/>
  <c r="F291"/>
  <c r="G291" s="1"/>
  <c r="W291" l="1"/>
  <c r="V291"/>
  <c r="U291"/>
  <c r="H291"/>
  <c r="C292" s="1"/>
  <c r="D292" l="1"/>
  <c r="J292"/>
  <c r="E292" l="1"/>
  <c r="F292"/>
  <c r="G292" s="1"/>
  <c r="U292" l="1"/>
  <c r="W292"/>
  <c r="V292"/>
  <c r="H292"/>
  <c r="C293" s="1"/>
  <c r="D293" l="1"/>
  <c r="J293"/>
  <c r="E293" l="1"/>
  <c r="F293"/>
  <c r="G293" s="1"/>
  <c r="V293" l="1"/>
  <c r="W293"/>
  <c r="U293"/>
  <c r="H293"/>
  <c r="C294" s="1"/>
  <c r="D294" l="1"/>
  <c r="J294"/>
  <c r="E294" l="1"/>
  <c r="F294"/>
  <c r="G294" s="1"/>
  <c r="W294" l="1"/>
  <c r="V294"/>
  <c r="U294"/>
  <c r="H294" s="1"/>
  <c r="C295" s="1"/>
  <c r="D295" l="1"/>
  <c r="J295"/>
  <c r="E295" l="1"/>
  <c r="F295"/>
  <c r="G295" s="1"/>
  <c r="V295" l="1"/>
  <c r="U295"/>
  <c r="W295"/>
  <c r="H295"/>
  <c r="C296" s="1"/>
  <c r="D296" l="1"/>
  <c r="J296"/>
  <c r="E296" l="1"/>
  <c r="F296"/>
  <c r="G296" s="1"/>
  <c r="U296" l="1"/>
  <c r="W296"/>
  <c r="V296"/>
  <c r="H296"/>
  <c r="C297" s="1"/>
  <c r="D297" l="1"/>
  <c r="J297"/>
  <c r="E297" l="1"/>
  <c r="F297"/>
  <c r="G297" s="1"/>
  <c r="V297" l="1"/>
  <c r="U297"/>
  <c r="H297" s="1"/>
  <c r="C298" s="1"/>
  <c r="W297"/>
  <c r="D298" l="1"/>
  <c r="J298"/>
  <c r="E298" l="1"/>
  <c r="F298"/>
  <c r="G298" s="1"/>
  <c r="W298" l="1"/>
  <c r="U298"/>
  <c r="V298"/>
  <c r="H298"/>
  <c r="C299" s="1"/>
  <c r="D299" l="1"/>
  <c r="J299"/>
  <c r="E299" l="1"/>
  <c r="F299"/>
  <c r="G299" s="1"/>
  <c r="W299" l="1"/>
  <c r="V299"/>
  <c r="U299"/>
  <c r="H299"/>
  <c r="C300" s="1"/>
  <c r="D300" l="1"/>
  <c r="J300"/>
  <c r="E300" l="1"/>
  <c r="F300"/>
  <c r="G300" s="1"/>
  <c r="U300" l="1"/>
  <c r="W300"/>
  <c r="V300"/>
  <c r="H300"/>
  <c r="C301" s="1"/>
  <c r="D301" l="1"/>
  <c r="J301"/>
  <c r="E301" l="1"/>
  <c r="F301"/>
  <c r="G301" s="1"/>
  <c r="W301" l="1"/>
  <c r="V301"/>
  <c r="U301"/>
  <c r="H301"/>
  <c r="C302" s="1"/>
  <c r="J302" l="1"/>
  <c r="D302"/>
  <c r="F302" l="1"/>
  <c r="G302" s="1"/>
  <c r="E302"/>
  <c r="W302" l="1"/>
  <c r="V302"/>
  <c r="U302"/>
  <c r="H302"/>
</calcChain>
</file>

<file path=xl/sharedStrings.xml><?xml version="1.0" encoding="utf-8"?>
<sst xmlns="http://schemas.openxmlformats.org/spreadsheetml/2006/main" count="22" uniqueCount="15">
  <si>
    <t>add</t>
  </si>
  <si>
    <t>draw</t>
  </si>
  <si>
    <t>The Doubling Principle</t>
  </si>
  <si>
    <t>Return</t>
  </si>
  <si>
    <t>Cum Ret</t>
  </si>
  <si>
    <t>Profit</t>
  </si>
  <si>
    <t>Cum Profit</t>
  </si>
  <si>
    <t>Investment Required For</t>
  </si>
  <si>
    <t>Monthly</t>
  </si>
  <si>
    <t>Profit/day</t>
  </si>
  <si>
    <t>Return/day</t>
  </si>
  <si>
    <t>Daily</t>
  </si>
  <si>
    <t>Number of doubles required</t>
  </si>
  <si>
    <t>starting with</t>
  </si>
  <si>
    <t>Daily Profit</t>
  </si>
</sst>
</file>

<file path=xl/styles.xml><?xml version="1.0" encoding="utf-8"?>
<styleSheet xmlns="http://schemas.openxmlformats.org/spreadsheetml/2006/main">
  <numFmts count="1">
    <numFmt numFmtId="164" formatCode="_-[$$-409]* #,##0.00_ ;_-[$$-409]* \-#,##0.00\ ;_-[$$-409]* &quot;-&quot;??_ ;_-@_ 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0" fontId="0" fillId="0" borderId="0" xfId="0" applyNumberFormat="1"/>
    <xf numFmtId="164" fontId="0" fillId="0" borderId="0" xfId="0" applyNumberFormat="1"/>
    <xf numFmtId="16" fontId="0" fillId="0" borderId="0" xfId="0" applyNumberFormat="1"/>
    <xf numFmtId="164" fontId="0" fillId="0" borderId="0" xfId="0" applyNumberFormat="1" applyFill="1"/>
    <xf numFmtId="9" fontId="0" fillId="0" borderId="0" xfId="1" applyFont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6"/>
  <sheetViews>
    <sheetView tabSelected="1" workbookViewId="0">
      <pane ySplit="1" topLeftCell="A2" activePane="bottomLeft" state="frozen"/>
      <selection pane="bottomLeft" activeCell="J16" sqref="J16"/>
    </sheetView>
  </sheetViews>
  <sheetFormatPr defaultRowHeight="14.5"/>
  <cols>
    <col min="3" max="7" width="8.7265625" style="2"/>
    <col min="8" max="8" width="8.7265625" style="4"/>
    <col min="9" max="9" width="8.7265625" style="2"/>
    <col min="13" max="13" width="9.90625" style="2" bestFit="1" customWidth="1"/>
    <col min="14" max="15" width="8.7265625" style="2"/>
    <col min="16" max="16" width="7.54296875" style="2" bestFit="1" customWidth="1"/>
    <col min="17" max="17" width="10.54296875" style="2" bestFit="1" customWidth="1"/>
    <col min="18" max="18" width="8.7265625" style="4"/>
    <col min="19" max="19" width="8.7265625" style="2"/>
    <col min="21" max="29" width="8.7265625" hidden="1" customWidth="1"/>
  </cols>
  <sheetData>
    <row r="1" spans="1:29">
      <c r="B1" s="2">
        <v>5</v>
      </c>
      <c r="C1" s="1">
        <v>1.2500000000000001E-2</v>
      </c>
      <c r="D1" s="2" t="s">
        <v>3</v>
      </c>
      <c r="E1" s="2" t="s">
        <v>4</v>
      </c>
      <c r="F1" s="2" t="s">
        <v>5</v>
      </c>
      <c r="G1" s="2" t="s">
        <v>6</v>
      </c>
      <c r="H1" s="4" t="s">
        <v>0</v>
      </c>
      <c r="I1" s="2" t="s">
        <v>1</v>
      </c>
      <c r="L1" s="2">
        <v>50</v>
      </c>
      <c r="M1" s="1">
        <v>1.2500000000000001E-2</v>
      </c>
      <c r="N1" s="2" t="s">
        <v>3</v>
      </c>
      <c r="O1" s="2" t="s">
        <v>4</v>
      </c>
      <c r="P1" s="2" t="s">
        <v>5</v>
      </c>
      <c r="Q1" s="2" t="s">
        <v>6</v>
      </c>
      <c r="R1" s="4" t="s">
        <v>0</v>
      </c>
      <c r="S1" s="2" t="s">
        <v>1</v>
      </c>
    </row>
    <row r="2" spans="1:29">
      <c r="A2" s="3">
        <v>43731</v>
      </c>
      <c r="B2">
        <v>1</v>
      </c>
      <c r="C2" s="2">
        <f>B1</f>
        <v>5</v>
      </c>
      <c r="D2" s="2">
        <f>C2*C$1</f>
        <v>6.25E-2</v>
      </c>
      <c r="E2" s="2">
        <f>D2</f>
        <v>6.25E-2</v>
      </c>
      <c r="F2" s="2">
        <f>D2*0.2</f>
        <v>1.2500000000000001E-2</v>
      </c>
      <c r="G2" s="2">
        <f>F2</f>
        <v>1.2500000000000001E-2</v>
      </c>
      <c r="H2" s="4">
        <f>IF(E2&gt;4.99,U2,0)</f>
        <v>0</v>
      </c>
      <c r="L2">
        <v>1</v>
      </c>
      <c r="M2" s="2">
        <f>L1</f>
        <v>50</v>
      </c>
      <c r="N2" s="2">
        <f>M2*M$1</f>
        <v>0.625</v>
      </c>
      <c r="O2" s="2">
        <f>N2</f>
        <v>0.625</v>
      </c>
      <c r="P2" s="2">
        <f>N2*0.2</f>
        <v>0.125</v>
      </c>
      <c r="Q2" s="2">
        <f>P2</f>
        <v>0.125</v>
      </c>
      <c r="R2" s="4">
        <f>IF(O2&gt;4.99,Z2,0)</f>
        <v>0</v>
      </c>
      <c r="U2">
        <f>IF(E2&gt;9.99,V$2,5)</f>
        <v>5</v>
      </c>
      <c r="V2">
        <f>IF(E2&gt;14.99,W$2,10)</f>
        <v>10</v>
      </c>
      <c r="W2">
        <f>IF(E2&gt;19.99,X$2,15)</f>
        <v>15</v>
      </c>
      <c r="X2">
        <v>20</v>
      </c>
      <c r="Z2">
        <f>IF(O2&gt;9.99,AA2,5)</f>
        <v>5</v>
      </c>
      <c r="AA2">
        <f>IF(O2&gt;14.99,AB2,10)</f>
        <v>10</v>
      </c>
      <c r="AB2">
        <f>IF(O2&gt;19.99,AC$2,15)</f>
        <v>15</v>
      </c>
      <c r="AC2">
        <v>20</v>
      </c>
    </row>
    <row r="3" spans="1:29">
      <c r="A3" s="3">
        <v>43732</v>
      </c>
      <c r="B3">
        <v>2</v>
      </c>
      <c r="C3" s="2">
        <f>C2+H2</f>
        <v>5</v>
      </c>
      <c r="D3" s="2">
        <f t="shared" ref="D3:D66" si="0">C3*C$1</f>
        <v>6.25E-2</v>
      </c>
      <c r="E3" s="2">
        <f t="shared" ref="E3:E26" si="1">D3+E2</f>
        <v>0.125</v>
      </c>
      <c r="F3" s="2">
        <f t="shared" ref="F3:F66" si="2">D3*0.2</f>
        <v>1.2500000000000001E-2</v>
      </c>
      <c r="G3" s="2">
        <f>F3+G2</f>
        <v>2.5000000000000001E-2</v>
      </c>
      <c r="H3" s="4">
        <f>IF(E3&gt;4.99,U3,0)</f>
        <v>0</v>
      </c>
      <c r="L3">
        <v>2</v>
      </c>
      <c r="M3" s="2">
        <f>M2+R2</f>
        <v>50</v>
      </c>
      <c r="N3" s="2">
        <f t="shared" ref="N3:N66" si="3">M3*M$1</f>
        <v>0.625</v>
      </c>
      <c r="O3" s="2">
        <f>N3+O2-R2</f>
        <v>1.25</v>
      </c>
      <c r="P3" s="2">
        <f t="shared" ref="P3:P66" si="4">N3*0.2</f>
        <v>0.125</v>
      </c>
      <c r="Q3" s="2">
        <f t="shared" ref="Q3:Q66" si="5">P3+Q2</f>
        <v>0.25</v>
      </c>
      <c r="R3" s="4">
        <f>IF(O3&gt;4.99,Z3,0)</f>
        <v>0</v>
      </c>
      <c r="U3">
        <f>IF(E3&gt;9.99,V$2,5)</f>
        <v>5</v>
      </c>
      <c r="V3">
        <f>IF(E3&gt;14.99,W$2,10)</f>
        <v>10</v>
      </c>
      <c r="W3">
        <f>IF(E3&gt;19.99,X$2,15)</f>
        <v>15</v>
      </c>
      <c r="X3">
        <v>20</v>
      </c>
      <c r="Z3">
        <f>IF(O3&gt;9.99,AA3,5)</f>
        <v>5</v>
      </c>
      <c r="AA3">
        <f>IF(O3&gt;14.99,AB3,10)</f>
        <v>10</v>
      </c>
      <c r="AB3">
        <f>IF(O3&gt;19.99,AC$2,15)</f>
        <v>15</v>
      </c>
      <c r="AC3">
        <v>20</v>
      </c>
    </row>
    <row r="4" spans="1:29">
      <c r="A4" s="3">
        <v>43733</v>
      </c>
      <c r="B4">
        <v>3</v>
      </c>
      <c r="C4" s="2">
        <f t="shared" ref="C4:C67" si="6">C3+H3</f>
        <v>5</v>
      </c>
      <c r="D4" s="2">
        <f t="shared" si="0"/>
        <v>6.25E-2</v>
      </c>
      <c r="E4" s="2">
        <f t="shared" si="1"/>
        <v>0.1875</v>
      </c>
      <c r="F4" s="2">
        <f t="shared" si="2"/>
        <v>1.2500000000000001E-2</v>
      </c>
      <c r="G4" s="2">
        <f t="shared" ref="G4:G67" si="7">F4+G3</f>
        <v>3.7500000000000006E-2</v>
      </c>
      <c r="H4" s="4">
        <f>IF(E4&gt;4.99,U4,0)</f>
        <v>0</v>
      </c>
      <c r="L4">
        <v>3</v>
      </c>
      <c r="M4" s="2">
        <f>M3+R3</f>
        <v>50</v>
      </c>
      <c r="N4" s="2">
        <f t="shared" si="3"/>
        <v>0.625</v>
      </c>
      <c r="O4" s="2">
        <f>N4+O3-R3</f>
        <v>1.875</v>
      </c>
      <c r="P4" s="2">
        <f t="shared" si="4"/>
        <v>0.125</v>
      </c>
      <c r="Q4" s="2">
        <f t="shared" si="5"/>
        <v>0.375</v>
      </c>
      <c r="R4" s="4">
        <f>IF(O4&gt;4.99,Z4,0)</f>
        <v>0</v>
      </c>
      <c r="U4">
        <f>IF(E4&gt;9.99,V$2,5)</f>
        <v>5</v>
      </c>
      <c r="V4">
        <f>IF(E4&gt;14.99,W$2,10)</f>
        <v>10</v>
      </c>
      <c r="W4">
        <f>IF(E4&gt;19.99,X$2,15)</f>
        <v>15</v>
      </c>
      <c r="X4">
        <v>20</v>
      </c>
      <c r="Z4">
        <f t="shared" ref="Z4:Z67" si="8">IF(O4&gt;9.99,AA4,5)</f>
        <v>5</v>
      </c>
      <c r="AA4">
        <f t="shared" ref="AA4:AA67" si="9">IF(O4&gt;14.99,AB4,10)</f>
        <v>10</v>
      </c>
      <c r="AB4">
        <f t="shared" ref="AB4:AB67" si="10">IF(O4&gt;19.99,AC$2,15)</f>
        <v>15</v>
      </c>
      <c r="AC4">
        <v>20</v>
      </c>
    </row>
    <row r="5" spans="1:29">
      <c r="A5" s="3">
        <v>43734</v>
      </c>
      <c r="B5">
        <v>4</v>
      </c>
      <c r="C5" s="2">
        <f t="shared" si="6"/>
        <v>5</v>
      </c>
      <c r="D5" s="2">
        <f t="shared" si="0"/>
        <v>6.25E-2</v>
      </c>
      <c r="E5" s="2">
        <f t="shared" si="1"/>
        <v>0.25</v>
      </c>
      <c r="F5" s="2">
        <f t="shared" si="2"/>
        <v>1.2500000000000001E-2</v>
      </c>
      <c r="G5" s="2">
        <f t="shared" si="7"/>
        <v>0.05</v>
      </c>
      <c r="H5" s="4">
        <f>IF(E5&gt;4.99,U5,0)</f>
        <v>0</v>
      </c>
      <c r="L5">
        <v>4</v>
      </c>
      <c r="M5" s="2">
        <f>M4+R4</f>
        <v>50</v>
      </c>
      <c r="N5" s="2">
        <f t="shared" si="3"/>
        <v>0.625</v>
      </c>
      <c r="O5" s="2">
        <f>N5+O4-R4</f>
        <v>2.5</v>
      </c>
      <c r="P5" s="2">
        <f t="shared" si="4"/>
        <v>0.125</v>
      </c>
      <c r="Q5" s="2">
        <f t="shared" si="5"/>
        <v>0.5</v>
      </c>
      <c r="R5" s="4">
        <f>IF(O5&gt;4.99,Z5,0)</f>
        <v>0</v>
      </c>
      <c r="U5">
        <f>IF(E5&gt;9.99,V$2,5)</f>
        <v>5</v>
      </c>
      <c r="V5">
        <f>IF(E5&gt;14.99,W$2,10)</f>
        <v>10</v>
      </c>
      <c r="W5">
        <f>IF(E5&gt;19.99,X$2,15)</f>
        <v>15</v>
      </c>
      <c r="X5">
        <v>20</v>
      </c>
      <c r="Z5">
        <f t="shared" si="8"/>
        <v>5</v>
      </c>
      <c r="AA5">
        <f t="shared" si="9"/>
        <v>10</v>
      </c>
      <c r="AB5">
        <f t="shared" si="10"/>
        <v>15</v>
      </c>
      <c r="AC5">
        <v>20</v>
      </c>
    </row>
    <row r="6" spans="1:29">
      <c r="A6" s="3">
        <v>43735</v>
      </c>
      <c r="B6">
        <v>5</v>
      </c>
      <c r="C6" s="2">
        <f t="shared" si="6"/>
        <v>5</v>
      </c>
      <c r="D6" s="2">
        <f t="shared" si="0"/>
        <v>6.25E-2</v>
      </c>
      <c r="E6" s="2">
        <f t="shared" si="1"/>
        <v>0.3125</v>
      </c>
      <c r="F6" s="2">
        <f t="shared" si="2"/>
        <v>1.2500000000000001E-2</v>
      </c>
      <c r="G6" s="2">
        <f t="shared" si="7"/>
        <v>6.25E-2</v>
      </c>
      <c r="H6" s="4">
        <f>IF(E6&gt;4.99,U6,0)</f>
        <v>0</v>
      </c>
      <c r="L6">
        <v>5</v>
      </c>
      <c r="M6" s="2">
        <f>M5+R5</f>
        <v>50</v>
      </c>
      <c r="N6" s="2">
        <f t="shared" si="3"/>
        <v>0.625</v>
      </c>
      <c r="O6" s="2">
        <f>N6+O5-R5</f>
        <v>3.125</v>
      </c>
      <c r="P6" s="2">
        <f t="shared" si="4"/>
        <v>0.125</v>
      </c>
      <c r="Q6" s="2">
        <f t="shared" si="5"/>
        <v>0.625</v>
      </c>
      <c r="R6" s="4">
        <f>IF(O6&gt;4.99,Z6,0)</f>
        <v>0</v>
      </c>
      <c r="U6">
        <f>IF(E6&gt;9.99,V$2,5)</f>
        <v>5</v>
      </c>
      <c r="V6">
        <f>IF(E6&gt;14.99,W$2,10)</f>
        <v>10</v>
      </c>
      <c r="W6">
        <f>IF(E6&gt;19.99,X$2,15)</f>
        <v>15</v>
      </c>
      <c r="X6">
        <v>20</v>
      </c>
      <c r="Z6">
        <f t="shared" si="8"/>
        <v>5</v>
      </c>
      <c r="AA6">
        <f t="shared" si="9"/>
        <v>10</v>
      </c>
      <c r="AB6">
        <f t="shared" si="10"/>
        <v>15</v>
      </c>
      <c r="AC6">
        <v>20</v>
      </c>
    </row>
    <row r="7" spans="1:29">
      <c r="A7" s="3">
        <v>43736</v>
      </c>
      <c r="B7">
        <v>6</v>
      </c>
      <c r="C7" s="2">
        <f t="shared" si="6"/>
        <v>5</v>
      </c>
      <c r="D7" s="2">
        <f t="shared" si="0"/>
        <v>6.25E-2</v>
      </c>
      <c r="E7" s="2">
        <f t="shared" si="1"/>
        <v>0.375</v>
      </c>
      <c r="F7" s="2">
        <f t="shared" si="2"/>
        <v>1.2500000000000001E-2</v>
      </c>
      <c r="G7" s="2">
        <f t="shared" si="7"/>
        <v>7.4999999999999997E-2</v>
      </c>
      <c r="H7" s="4">
        <f>IF(E7&gt;4.99,U7,0)</f>
        <v>0</v>
      </c>
      <c r="L7">
        <v>6</v>
      </c>
      <c r="M7" s="2">
        <f>M6+R6</f>
        <v>50</v>
      </c>
      <c r="N7" s="2">
        <f t="shared" si="3"/>
        <v>0.625</v>
      </c>
      <c r="O7" s="2">
        <f>N7+O6-R6</f>
        <v>3.75</v>
      </c>
      <c r="P7" s="2">
        <f t="shared" si="4"/>
        <v>0.125</v>
      </c>
      <c r="Q7" s="2">
        <f t="shared" si="5"/>
        <v>0.75</v>
      </c>
      <c r="R7" s="4">
        <f>IF(O7&gt;4.99,Z7,0)</f>
        <v>0</v>
      </c>
      <c r="U7">
        <f>IF(E7&gt;9.99,V$2,5)</f>
        <v>5</v>
      </c>
      <c r="V7">
        <f>IF(E7&gt;14.99,W$2,10)</f>
        <v>10</v>
      </c>
      <c r="W7">
        <f>IF(E7&gt;19.99,X$2,15)</f>
        <v>15</v>
      </c>
      <c r="X7">
        <v>20</v>
      </c>
      <c r="Z7">
        <f t="shared" si="8"/>
        <v>5</v>
      </c>
      <c r="AA7">
        <f t="shared" si="9"/>
        <v>10</v>
      </c>
      <c r="AB7">
        <f t="shared" si="10"/>
        <v>15</v>
      </c>
      <c r="AC7">
        <v>20</v>
      </c>
    </row>
    <row r="8" spans="1:29">
      <c r="A8" s="3">
        <v>43737</v>
      </c>
      <c r="B8">
        <v>7</v>
      </c>
      <c r="C8" s="2">
        <f t="shared" si="6"/>
        <v>5</v>
      </c>
      <c r="D8" s="2">
        <f t="shared" si="0"/>
        <v>6.25E-2</v>
      </c>
      <c r="E8" s="2">
        <f t="shared" si="1"/>
        <v>0.4375</v>
      </c>
      <c r="F8" s="2">
        <f t="shared" si="2"/>
        <v>1.2500000000000001E-2</v>
      </c>
      <c r="G8" s="2">
        <f t="shared" si="7"/>
        <v>8.7499999999999994E-2</v>
      </c>
      <c r="H8" s="4">
        <f>IF(E8&gt;4.99,U8,0)</f>
        <v>0</v>
      </c>
      <c r="L8">
        <v>7</v>
      </c>
      <c r="M8" s="2">
        <f>M7+R7</f>
        <v>50</v>
      </c>
      <c r="N8" s="2">
        <f t="shared" si="3"/>
        <v>0.625</v>
      </c>
      <c r="O8" s="2">
        <f>N8+O7-R7</f>
        <v>4.375</v>
      </c>
      <c r="P8" s="2">
        <f t="shared" si="4"/>
        <v>0.125</v>
      </c>
      <c r="Q8" s="2">
        <f t="shared" si="5"/>
        <v>0.875</v>
      </c>
      <c r="R8" s="4">
        <f>IF(O8&gt;4.99,Z8,0)</f>
        <v>0</v>
      </c>
      <c r="U8">
        <f>IF(E8&gt;9.99,V$2,5)</f>
        <v>5</v>
      </c>
      <c r="V8">
        <f>IF(E8&gt;14.99,W$2,10)</f>
        <v>10</v>
      </c>
      <c r="W8">
        <f>IF(E8&gt;19.99,X$2,15)</f>
        <v>15</v>
      </c>
      <c r="X8">
        <v>20</v>
      </c>
      <c r="Z8">
        <f t="shared" si="8"/>
        <v>5</v>
      </c>
      <c r="AA8">
        <f t="shared" si="9"/>
        <v>10</v>
      </c>
      <c r="AB8">
        <f t="shared" si="10"/>
        <v>15</v>
      </c>
      <c r="AC8">
        <v>20</v>
      </c>
    </row>
    <row r="9" spans="1:29">
      <c r="A9" s="3">
        <v>43738</v>
      </c>
      <c r="B9">
        <v>8</v>
      </c>
      <c r="C9" s="2">
        <f t="shared" si="6"/>
        <v>5</v>
      </c>
      <c r="D9" s="2">
        <f t="shared" si="0"/>
        <v>6.25E-2</v>
      </c>
      <c r="E9" s="2">
        <f t="shared" si="1"/>
        <v>0.5</v>
      </c>
      <c r="F9" s="2">
        <f t="shared" si="2"/>
        <v>1.2500000000000001E-2</v>
      </c>
      <c r="G9" s="2">
        <f t="shared" si="7"/>
        <v>9.9999999999999992E-2</v>
      </c>
      <c r="H9" s="4">
        <f>IF(E9&gt;4.99,U9,0)</f>
        <v>0</v>
      </c>
      <c r="L9">
        <v>8</v>
      </c>
      <c r="M9" s="2">
        <f>M8+R8</f>
        <v>50</v>
      </c>
      <c r="N9" s="2">
        <f t="shared" si="3"/>
        <v>0.625</v>
      </c>
      <c r="O9" s="2">
        <f>N9+O8-R8</f>
        <v>5</v>
      </c>
      <c r="P9" s="2">
        <f t="shared" si="4"/>
        <v>0.125</v>
      </c>
      <c r="Q9" s="2">
        <f t="shared" si="5"/>
        <v>1</v>
      </c>
      <c r="R9" s="4">
        <f>IF(O9&gt;4.99,Z9,0)</f>
        <v>5</v>
      </c>
      <c r="U9">
        <f>IF(E9&gt;9.99,V$2,5)</f>
        <v>5</v>
      </c>
      <c r="V9">
        <f>IF(E9&gt;14.99,W$2,10)</f>
        <v>10</v>
      </c>
      <c r="W9">
        <f>IF(E9&gt;19.99,X$2,15)</f>
        <v>15</v>
      </c>
      <c r="X9">
        <v>20</v>
      </c>
      <c r="Z9">
        <f t="shared" si="8"/>
        <v>5</v>
      </c>
      <c r="AA9">
        <f t="shared" si="9"/>
        <v>10</v>
      </c>
      <c r="AB9">
        <f t="shared" si="10"/>
        <v>15</v>
      </c>
      <c r="AC9">
        <v>20</v>
      </c>
    </row>
    <row r="10" spans="1:29">
      <c r="A10" s="3">
        <v>43739</v>
      </c>
      <c r="B10">
        <v>9</v>
      </c>
      <c r="C10" s="2">
        <f t="shared" si="6"/>
        <v>5</v>
      </c>
      <c r="D10" s="2">
        <f t="shared" si="0"/>
        <v>6.25E-2</v>
      </c>
      <c r="E10" s="2">
        <f t="shared" si="1"/>
        <v>0.5625</v>
      </c>
      <c r="F10" s="2">
        <f t="shared" si="2"/>
        <v>1.2500000000000001E-2</v>
      </c>
      <c r="G10" s="2">
        <f t="shared" si="7"/>
        <v>0.11249999999999999</v>
      </c>
      <c r="H10" s="4">
        <f>IF(E10&gt;4.99,U10,0)</f>
        <v>0</v>
      </c>
      <c r="L10">
        <v>9</v>
      </c>
      <c r="M10" s="2">
        <f>M9+R9</f>
        <v>55</v>
      </c>
      <c r="N10" s="2">
        <f t="shared" si="3"/>
        <v>0.6875</v>
      </c>
      <c r="O10" s="2">
        <f>N10+O9-R9</f>
        <v>0.6875</v>
      </c>
      <c r="P10" s="2">
        <f t="shared" si="4"/>
        <v>0.13750000000000001</v>
      </c>
      <c r="Q10" s="2">
        <f t="shared" si="5"/>
        <v>1.1375</v>
      </c>
      <c r="R10" s="4">
        <f>IF(O10&gt;4.99,Z10,0)</f>
        <v>0</v>
      </c>
      <c r="U10">
        <f>IF(E10&gt;9.99,V$2,5)</f>
        <v>5</v>
      </c>
      <c r="V10">
        <f>IF(E10&gt;14.99,W$2,10)</f>
        <v>10</v>
      </c>
      <c r="W10">
        <f>IF(E10&gt;19.99,X$2,15)</f>
        <v>15</v>
      </c>
      <c r="X10">
        <v>20</v>
      </c>
      <c r="Z10">
        <f t="shared" si="8"/>
        <v>5</v>
      </c>
      <c r="AA10">
        <f t="shared" si="9"/>
        <v>10</v>
      </c>
      <c r="AB10">
        <f t="shared" si="10"/>
        <v>15</v>
      </c>
      <c r="AC10">
        <v>20</v>
      </c>
    </row>
    <row r="11" spans="1:29">
      <c r="A11" s="3">
        <v>43740</v>
      </c>
      <c r="B11">
        <v>10</v>
      </c>
      <c r="C11" s="2">
        <f t="shared" si="6"/>
        <v>5</v>
      </c>
      <c r="D11" s="2">
        <f t="shared" si="0"/>
        <v>6.25E-2</v>
      </c>
      <c r="E11" s="2">
        <v>1.3</v>
      </c>
      <c r="F11" s="2">
        <f t="shared" si="2"/>
        <v>1.2500000000000001E-2</v>
      </c>
      <c r="G11" s="2">
        <f t="shared" si="7"/>
        <v>0.12499999999999999</v>
      </c>
      <c r="H11" s="4">
        <f>IF(E11&gt;4.99,U11,0)</f>
        <v>0</v>
      </c>
      <c r="L11">
        <v>10</v>
      </c>
      <c r="M11" s="2">
        <f>M10+R10</f>
        <v>55</v>
      </c>
      <c r="N11" s="2">
        <f t="shared" si="3"/>
        <v>0.6875</v>
      </c>
      <c r="O11" s="2">
        <f>N11+O10-R10</f>
        <v>1.375</v>
      </c>
      <c r="P11" s="2">
        <f t="shared" si="4"/>
        <v>0.13750000000000001</v>
      </c>
      <c r="Q11" s="2">
        <f t="shared" si="5"/>
        <v>1.2749999999999999</v>
      </c>
      <c r="R11" s="4">
        <f>IF(O11&gt;4.99,Z11,0)</f>
        <v>0</v>
      </c>
      <c r="U11">
        <f>IF(E11&gt;9.99,V$2,5)</f>
        <v>5</v>
      </c>
      <c r="V11">
        <f>IF(E11&gt;14.99,W$2,10)</f>
        <v>10</v>
      </c>
      <c r="W11">
        <f>IF(E11&gt;19.99,X$2,15)</f>
        <v>15</v>
      </c>
      <c r="X11">
        <v>20</v>
      </c>
      <c r="Z11">
        <f t="shared" si="8"/>
        <v>5</v>
      </c>
      <c r="AA11">
        <f t="shared" si="9"/>
        <v>10</v>
      </c>
      <c r="AB11">
        <f t="shared" si="10"/>
        <v>15</v>
      </c>
      <c r="AC11">
        <v>20</v>
      </c>
    </row>
    <row r="12" spans="1:29">
      <c r="A12" s="3">
        <v>43741</v>
      </c>
      <c r="B12">
        <v>11</v>
      </c>
      <c r="C12" s="2">
        <f t="shared" si="6"/>
        <v>5</v>
      </c>
      <c r="D12" s="2">
        <f t="shared" si="0"/>
        <v>6.25E-2</v>
      </c>
      <c r="E12" s="2">
        <f t="shared" si="1"/>
        <v>1.3625</v>
      </c>
      <c r="F12" s="2">
        <f t="shared" si="2"/>
        <v>1.2500000000000001E-2</v>
      </c>
      <c r="G12" s="2">
        <f t="shared" si="7"/>
        <v>0.13749999999999998</v>
      </c>
      <c r="H12" s="4">
        <f>IF(E12&gt;4.99,U12,0)</f>
        <v>0</v>
      </c>
      <c r="L12">
        <v>11</v>
      </c>
      <c r="M12" s="2">
        <f>M11+R11</f>
        <v>55</v>
      </c>
      <c r="N12" s="2">
        <f t="shared" si="3"/>
        <v>0.6875</v>
      </c>
      <c r="O12" s="2">
        <f>N12+O11-R11</f>
        <v>2.0625</v>
      </c>
      <c r="P12" s="2">
        <f t="shared" si="4"/>
        <v>0.13750000000000001</v>
      </c>
      <c r="Q12" s="2">
        <f t="shared" si="5"/>
        <v>1.4124999999999999</v>
      </c>
      <c r="R12" s="4">
        <f>IF(O12&gt;4.99,Z12,0)</f>
        <v>0</v>
      </c>
      <c r="U12">
        <f>IF(E12&gt;9.99,V$2,5)</f>
        <v>5</v>
      </c>
      <c r="V12">
        <f>IF(E12&gt;14.99,W$2,10)</f>
        <v>10</v>
      </c>
      <c r="W12">
        <f>IF(E12&gt;19.99,X$2,15)</f>
        <v>15</v>
      </c>
      <c r="X12">
        <v>20</v>
      </c>
      <c r="Z12">
        <f t="shared" si="8"/>
        <v>5</v>
      </c>
      <c r="AA12">
        <f t="shared" si="9"/>
        <v>10</v>
      </c>
      <c r="AB12">
        <f t="shared" si="10"/>
        <v>15</v>
      </c>
      <c r="AC12">
        <v>20</v>
      </c>
    </row>
    <row r="13" spans="1:29">
      <c r="A13" s="3">
        <v>43742</v>
      </c>
      <c r="B13">
        <v>12</v>
      </c>
      <c r="C13" s="2">
        <f t="shared" si="6"/>
        <v>5</v>
      </c>
      <c r="D13" s="2">
        <f t="shared" si="0"/>
        <v>6.25E-2</v>
      </c>
      <c r="E13" s="2">
        <f t="shared" si="1"/>
        <v>1.425</v>
      </c>
      <c r="F13" s="2">
        <f t="shared" si="2"/>
        <v>1.2500000000000001E-2</v>
      </c>
      <c r="G13" s="2">
        <f t="shared" si="7"/>
        <v>0.15</v>
      </c>
      <c r="H13" s="4">
        <f>IF(E13&gt;4.99,U13,0)</f>
        <v>0</v>
      </c>
      <c r="L13">
        <v>12</v>
      </c>
      <c r="M13" s="2">
        <f>M12+R12</f>
        <v>55</v>
      </c>
      <c r="N13" s="2">
        <f t="shared" si="3"/>
        <v>0.6875</v>
      </c>
      <c r="O13" s="2">
        <f>N13+O12-R12</f>
        <v>2.75</v>
      </c>
      <c r="P13" s="2">
        <f t="shared" si="4"/>
        <v>0.13750000000000001</v>
      </c>
      <c r="Q13" s="2">
        <f t="shared" si="5"/>
        <v>1.5499999999999998</v>
      </c>
      <c r="R13" s="4">
        <f>IF(O13&gt;4.99,Z13,0)</f>
        <v>0</v>
      </c>
      <c r="U13">
        <f>IF(E13&gt;9.99,V$2,5)</f>
        <v>5</v>
      </c>
      <c r="V13">
        <f>IF(E13&gt;14.99,W$2,10)</f>
        <v>10</v>
      </c>
      <c r="W13">
        <f>IF(E13&gt;19.99,X$2,15)</f>
        <v>15</v>
      </c>
      <c r="X13">
        <v>20</v>
      </c>
      <c r="Z13">
        <f t="shared" si="8"/>
        <v>5</v>
      </c>
      <c r="AA13">
        <f t="shared" si="9"/>
        <v>10</v>
      </c>
      <c r="AB13">
        <f t="shared" si="10"/>
        <v>15</v>
      </c>
      <c r="AC13">
        <v>20</v>
      </c>
    </row>
    <row r="14" spans="1:29">
      <c r="A14" s="3">
        <v>43743</v>
      </c>
      <c r="B14">
        <v>13</v>
      </c>
      <c r="C14" s="2">
        <f t="shared" si="6"/>
        <v>5</v>
      </c>
      <c r="D14" s="2">
        <f t="shared" si="0"/>
        <v>6.25E-2</v>
      </c>
      <c r="E14" s="2">
        <f t="shared" si="1"/>
        <v>1.4875</v>
      </c>
      <c r="F14" s="2">
        <f t="shared" si="2"/>
        <v>1.2500000000000001E-2</v>
      </c>
      <c r="G14" s="2">
        <f t="shared" si="7"/>
        <v>0.16250000000000001</v>
      </c>
      <c r="H14" s="4">
        <f>IF(E14&gt;4.99,U14,0)</f>
        <v>0</v>
      </c>
      <c r="L14">
        <v>13</v>
      </c>
      <c r="M14" s="2">
        <f>M13+R13</f>
        <v>55</v>
      </c>
      <c r="N14" s="2">
        <f t="shared" si="3"/>
        <v>0.6875</v>
      </c>
      <c r="O14" s="2">
        <f>N14+O13-R13</f>
        <v>3.4375</v>
      </c>
      <c r="P14" s="2">
        <f t="shared" si="4"/>
        <v>0.13750000000000001</v>
      </c>
      <c r="Q14" s="2">
        <f t="shared" si="5"/>
        <v>1.6874999999999998</v>
      </c>
      <c r="R14" s="4">
        <f>IF(O14&gt;4.99,Z14,0)</f>
        <v>0</v>
      </c>
      <c r="U14">
        <f>IF(E14&gt;9.99,V$2,5)</f>
        <v>5</v>
      </c>
      <c r="V14">
        <f>IF(E14&gt;14.99,W$2,10)</f>
        <v>10</v>
      </c>
      <c r="W14">
        <f>IF(E14&gt;19.99,X$2,15)</f>
        <v>15</v>
      </c>
      <c r="X14">
        <v>20</v>
      </c>
      <c r="Z14">
        <f t="shared" si="8"/>
        <v>5</v>
      </c>
      <c r="AA14">
        <f t="shared" si="9"/>
        <v>10</v>
      </c>
      <c r="AB14">
        <f t="shared" si="10"/>
        <v>15</v>
      </c>
      <c r="AC14">
        <v>20</v>
      </c>
    </row>
    <row r="15" spans="1:29">
      <c r="A15" s="3">
        <v>43744</v>
      </c>
      <c r="B15">
        <v>14</v>
      </c>
      <c r="C15" s="2">
        <f t="shared" si="6"/>
        <v>5</v>
      </c>
      <c r="D15" s="2">
        <f t="shared" si="0"/>
        <v>6.25E-2</v>
      </c>
      <c r="E15" s="2">
        <f t="shared" si="1"/>
        <v>1.55</v>
      </c>
      <c r="F15" s="2">
        <f t="shared" si="2"/>
        <v>1.2500000000000001E-2</v>
      </c>
      <c r="G15" s="2">
        <f t="shared" si="7"/>
        <v>0.17500000000000002</v>
      </c>
      <c r="H15" s="4">
        <f>IF(E15&gt;4.99,U15,0)</f>
        <v>0</v>
      </c>
      <c r="L15">
        <v>14</v>
      </c>
      <c r="M15" s="2">
        <f>M14+R14</f>
        <v>55</v>
      </c>
      <c r="N15" s="2">
        <f t="shared" si="3"/>
        <v>0.6875</v>
      </c>
      <c r="O15" s="2">
        <f>N15+O14-R14</f>
        <v>4.125</v>
      </c>
      <c r="P15" s="2">
        <f t="shared" si="4"/>
        <v>0.13750000000000001</v>
      </c>
      <c r="Q15" s="2">
        <f t="shared" si="5"/>
        <v>1.8249999999999997</v>
      </c>
      <c r="R15" s="4">
        <f>IF(O15&gt;4.99,Z15,0)</f>
        <v>0</v>
      </c>
      <c r="U15">
        <f>IF(E15&gt;9.99,V$2,5)</f>
        <v>5</v>
      </c>
      <c r="V15">
        <f>IF(E15&gt;14.99,W$2,10)</f>
        <v>10</v>
      </c>
      <c r="W15">
        <f>IF(E15&gt;19.99,X$2,15)</f>
        <v>15</v>
      </c>
      <c r="X15">
        <v>20</v>
      </c>
      <c r="Z15">
        <f t="shared" si="8"/>
        <v>5</v>
      </c>
      <c r="AA15">
        <f t="shared" si="9"/>
        <v>10</v>
      </c>
      <c r="AB15">
        <f t="shared" si="10"/>
        <v>15</v>
      </c>
      <c r="AC15">
        <v>20</v>
      </c>
    </row>
    <row r="16" spans="1:29">
      <c r="A16" s="3">
        <v>43745</v>
      </c>
      <c r="B16">
        <v>15</v>
      </c>
      <c r="C16" s="2">
        <f t="shared" si="6"/>
        <v>5</v>
      </c>
      <c r="D16" s="2">
        <f t="shared" si="0"/>
        <v>6.25E-2</v>
      </c>
      <c r="E16" s="2">
        <f t="shared" si="1"/>
        <v>1.6125</v>
      </c>
      <c r="F16" s="2">
        <f t="shared" si="2"/>
        <v>1.2500000000000001E-2</v>
      </c>
      <c r="G16" s="2">
        <f t="shared" si="7"/>
        <v>0.18750000000000003</v>
      </c>
      <c r="H16" s="4">
        <f>IF(E16&gt;4.99,U16,0)</f>
        <v>0</v>
      </c>
      <c r="L16">
        <v>15</v>
      </c>
      <c r="M16" s="2">
        <f>M15+R15</f>
        <v>55</v>
      </c>
      <c r="N16" s="2">
        <f t="shared" si="3"/>
        <v>0.6875</v>
      </c>
      <c r="O16" s="2">
        <f>N16+O15-R15</f>
        <v>4.8125</v>
      </c>
      <c r="P16" s="2">
        <f t="shared" si="4"/>
        <v>0.13750000000000001</v>
      </c>
      <c r="Q16" s="2">
        <f t="shared" si="5"/>
        <v>1.9624999999999997</v>
      </c>
      <c r="R16" s="4">
        <f>IF(O16&gt;4.99,Z16,0)</f>
        <v>0</v>
      </c>
      <c r="U16">
        <f>IF(E16&gt;9.99,V$2,5)</f>
        <v>5</v>
      </c>
      <c r="V16">
        <f>IF(E16&gt;14.99,W$2,10)</f>
        <v>10</v>
      </c>
      <c r="W16">
        <f>IF(E16&gt;19.99,X$2,15)</f>
        <v>15</v>
      </c>
      <c r="X16">
        <v>20</v>
      </c>
      <c r="Z16">
        <f t="shared" si="8"/>
        <v>5</v>
      </c>
      <c r="AA16">
        <f t="shared" si="9"/>
        <v>10</v>
      </c>
      <c r="AB16">
        <f t="shared" si="10"/>
        <v>15</v>
      </c>
      <c r="AC16">
        <v>20</v>
      </c>
    </row>
    <row r="17" spans="1:29">
      <c r="A17" s="3">
        <v>43746</v>
      </c>
      <c r="B17">
        <v>16</v>
      </c>
      <c r="C17" s="2">
        <f t="shared" si="6"/>
        <v>5</v>
      </c>
      <c r="D17" s="2">
        <f t="shared" si="0"/>
        <v>6.25E-2</v>
      </c>
      <c r="E17" s="2">
        <f t="shared" si="1"/>
        <v>1.675</v>
      </c>
      <c r="F17" s="2">
        <f t="shared" si="2"/>
        <v>1.2500000000000001E-2</v>
      </c>
      <c r="G17" s="2">
        <f t="shared" si="7"/>
        <v>0.20000000000000004</v>
      </c>
      <c r="H17" s="4">
        <f>IF(E17&gt;4.99,U17,0)</f>
        <v>0</v>
      </c>
      <c r="L17">
        <v>16</v>
      </c>
      <c r="M17" s="2">
        <f>M16+R16</f>
        <v>55</v>
      </c>
      <c r="N17" s="2">
        <f t="shared" si="3"/>
        <v>0.6875</v>
      </c>
      <c r="O17" s="2">
        <f>N17+O16-R16</f>
        <v>5.5</v>
      </c>
      <c r="P17" s="2">
        <f t="shared" si="4"/>
        <v>0.13750000000000001</v>
      </c>
      <c r="Q17" s="2">
        <f t="shared" si="5"/>
        <v>2.0999999999999996</v>
      </c>
      <c r="R17" s="4">
        <f>IF(O17&gt;4.99,Z17,0)</f>
        <v>5</v>
      </c>
      <c r="U17">
        <f>IF(E17&gt;9.99,V$2,5)</f>
        <v>5</v>
      </c>
      <c r="V17">
        <f>IF(E17&gt;14.99,W$2,10)</f>
        <v>10</v>
      </c>
      <c r="W17">
        <f>IF(E17&gt;19.99,X$2,15)</f>
        <v>15</v>
      </c>
      <c r="X17">
        <v>20</v>
      </c>
      <c r="Z17">
        <f t="shared" si="8"/>
        <v>5</v>
      </c>
      <c r="AA17">
        <f t="shared" si="9"/>
        <v>10</v>
      </c>
      <c r="AB17">
        <f t="shared" si="10"/>
        <v>15</v>
      </c>
      <c r="AC17">
        <v>20</v>
      </c>
    </row>
    <row r="18" spans="1:29">
      <c r="A18" s="3">
        <v>43747</v>
      </c>
      <c r="B18">
        <v>17</v>
      </c>
      <c r="C18" s="2">
        <f t="shared" si="6"/>
        <v>5</v>
      </c>
      <c r="D18" s="2">
        <f t="shared" si="0"/>
        <v>6.25E-2</v>
      </c>
      <c r="E18" s="2">
        <f t="shared" si="1"/>
        <v>1.7375</v>
      </c>
      <c r="F18" s="2">
        <f t="shared" si="2"/>
        <v>1.2500000000000001E-2</v>
      </c>
      <c r="G18" s="2">
        <f t="shared" si="7"/>
        <v>0.21250000000000005</v>
      </c>
      <c r="H18" s="4">
        <f>IF(E18&gt;4.99,U18,0)</f>
        <v>0</v>
      </c>
      <c r="L18">
        <v>17</v>
      </c>
      <c r="M18" s="2">
        <f>M17+R17</f>
        <v>60</v>
      </c>
      <c r="N18" s="2">
        <f t="shared" si="3"/>
        <v>0.75</v>
      </c>
      <c r="O18" s="2">
        <f>N18+O17-R17</f>
        <v>1.25</v>
      </c>
      <c r="P18" s="2">
        <f t="shared" si="4"/>
        <v>0.15000000000000002</v>
      </c>
      <c r="Q18" s="2">
        <f t="shared" si="5"/>
        <v>2.2499999999999996</v>
      </c>
      <c r="R18" s="4">
        <f>IF(O18&gt;4.99,Z18,0)</f>
        <v>0</v>
      </c>
      <c r="U18">
        <f>IF(E18&gt;9.99,V$2,5)</f>
        <v>5</v>
      </c>
      <c r="V18">
        <f>IF(E18&gt;14.99,W$2,10)</f>
        <v>10</v>
      </c>
      <c r="W18">
        <f>IF(E18&gt;19.99,X$2,15)</f>
        <v>15</v>
      </c>
      <c r="X18">
        <v>20</v>
      </c>
      <c r="Z18">
        <f t="shared" si="8"/>
        <v>5</v>
      </c>
      <c r="AA18">
        <f t="shared" si="9"/>
        <v>10</v>
      </c>
      <c r="AB18">
        <f t="shared" si="10"/>
        <v>15</v>
      </c>
      <c r="AC18">
        <v>20</v>
      </c>
    </row>
    <row r="19" spans="1:29">
      <c r="A19" s="3">
        <v>43748</v>
      </c>
      <c r="B19">
        <v>18</v>
      </c>
      <c r="C19" s="2">
        <f t="shared" si="6"/>
        <v>5</v>
      </c>
      <c r="D19" s="2">
        <f t="shared" si="0"/>
        <v>6.25E-2</v>
      </c>
      <c r="E19" s="2">
        <f t="shared" si="1"/>
        <v>1.8</v>
      </c>
      <c r="F19" s="2">
        <f t="shared" si="2"/>
        <v>1.2500000000000001E-2</v>
      </c>
      <c r="G19" s="2">
        <f t="shared" si="7"/>
        <v>0.22500000000000006</v>
      </c>
      <c r="H19" s="4">
        <f>IF(E19&gt;4.99,U19,0)</f>
        <v>0</v>
      </c>
      <c r="L19">
        <v>18</v>
      </c>
      <c r="M19" s="2">
        <f>M18+R18</f>
        <v>60</v>
      </c>
      <c r="N19" s="2">
        <f t="shared" si="3"/>
        <v>0.75</v>
      </c>
      <c r="O19" s="2">
        <f>N19+O18-R18</f>
        <v>2</v>
      </c>
      <c r="P19" s="2">
        <f t="shared" si="4"/>
        <v>0.15000000000000002</v>
      </c>
      <c r="Q19" s="2">
        <f t="shared" si="5"/>
        <v>2.3999999999999995</v>
      </c>
      <c r="R19" s="4">
        <f>IF(O19&gt;4.99,Z19,0)</f>
        <v>0</v>
      </c>
      <c r="U19">
        <f>IF(E19&gt;9.99,V$2,5)</f>
        <v>5</v>
      </c>
      <c r="V19">
        <f>IF(E19&gt;14.99,W$2,10)</f>
        <v>10</v>
      </c>
      <c r="W19">
        <f>IF(E19&gt;19.99,X$2,15)</f>
        <v>15</v>
      </c>
      <c r="X19">
        <v>20</v>
      </c>
      <c r="Z19">
        <f t="shared" si="8"/>
        <v>5</v>
      </c>
      <c r="AA19">
        <f t="shared" si="9"/>
        <v>10</v>
      </c>
      <c r="AB19">
        <f t="shared" si="10"/>
        <v>15</v>
      </c>
      <c r="AC19">
        <v>20</v>
      </c>
    </row>
    <row r="20" spans="1:29">
      <c r="A20" s="3">
        <v>43749</v>
      </c>
      <c r="B20">
        <v>19</v>
      </c>
      <c r="C20" s="2">
        <f t="shared" si="6"/>
        <v>5</v>
      </c>
      <c r="D20" s="2">
        <f t="shared" si="0"/>
        <v>6.25E-2</v>
      </c>
      <c r="E20" s="2">
        <f t="shared" si="1"/>
        <v>1.8625</v>
      </c>
      <c r="F20" s="2">
        <f t="shared" si="2"/>
        <v>1.2500000000000001E-2</v>
      </c>
      <c r="G20" s="2">
        <f t="shared" si="7"/>
        <v>0.23750000000000007</v>
      </c>
      <c r="H20" s="4">
        <f>IF(E20&gt;4.99,U20,0)</f>
        <v>0</v>
      </c>
      <c r="L20">
        <v>19</v>
      </c>
      <c r="M20" s="2">
        <f>M19+R19</f>
        <v>60</v>
      </c>
      <c r="N20" s="2">
        <f t="shared" si="3"/>
        <v>0.75</v>
      </c>
      <c r="O20" s="2">
        <f>N20+O19-R19</f>
        <v>2.75</v>
      </c>
      <c r="P20" s="2">
        <f t="shared" si="4"/>
        <v>0.15000000000000002</v>
      </c>
      <c r="Q20" s="2">
        <f t="shared" si="5"/>
        <v>2.5499999999999994</v>
      </c>
      <c r="R20" s="4">
        <f>IF(O20&gt;4.99,Z20,0)</f>
        <v>0</v>
      </c>
      <c r="U20">
        <f>IF(E20&gt;9.99,V$2,5)</f>
        <v>5</v>
      </c>
      <c r="V20">
        <f>IF(E20&gt;14.99,W$2,10)</f>
        <v>10</v>
      </c>
      <c r="W20">
        <f>IF(E20&gt;19.99,X$2,15)</f>
        <v>15</v>
      </c>
      <c r="X20">
        <v>20</v>
      </c>
      <c r="Z20">
        <f t="shared" si="8"/>
        <v>5</v>
      </c>
      <c r="AA20">
        <f t="shared" si="9"/>
        <v>10</v>
      </c>
      <c r="AB20">
        <f t="shared" si="10"/>
        <v>15</v>
      </c>
      <c r="AC20">
        <v>20</v>
      </c>
    </row>
    <row r="21" spans="1:29">
      <c r="A21" s="3">
        <v>43750</v>
      </c>
      <c r="B21">
        <v>20</v>
      </c>
      <c r="C21" s="2">
        <f t="shared" si="6"/>
        <v>5</v>
      </c>
      <c r="D21" s="2">
        <f t="shared" si="0"/>
        <v>6.25E-2</v>
      </c>
      <c r="E21" s="2">
        <f t="shared" si="1"/>
        <v>1.925</v>
      </c>
      <c r="F21" s="2">
        <f t="shared" si="2"/>
        <v>1.2500000000000001E-2</v>
      </c>
      <c r="G21" s="2">
        <f t="shared" si="7"/>
        <v>0.25000000000000006</v>
      </c>
      <c r="H21" s="4">
        <f>IF(E21&gt;4.99,U21,0)</f>
        <v>0</v>
      </c>
      <c r="L21">
        <v>20</v>
      </c>
      <c r="M21" s="2">
        <f>M20+R20</f>
        <v>60</v>
      </c>
      <c r="N21" s="2">
        <f t="shared" si="3"/>
        <v>0.75</v>
      </c>
      <c r="O21" s="2">
        <f>N21+O20-R20</f>
        <v>3.5</v>
      </c>
      <c r="P21" s="2">
        <f t="shared" si="4"/>
        <v>0.15000000000000002</v>
      </c>
      <c r="Q21" s="2">
        <f t="shared" si="5"/>
        <v>2.6999999999999993</v>
      </c>
      <c r="R21" s="4">
        <f>IF(O21&gt;4.99,Z21,0)</f>
        <v>0</v>
      </c>
      <c r="U21">
        <f>IF(E21&gt;9.99,V$2,5)</f>
        <v>5</v>
      </c>
      <c r="V21">
        <f>IF(E21&gt;14.99,W$2,10)</f>
        <v>10</v>
      </c>
      <c r="W21">
        <f>IF(E21&gt;19.99,X$2,15)</f>
        <v>15</v>
      </c>
      <c r="X21">
        <v>20</v>
      </c>
      <c r="Z21">
        <f t="shared" si="8"/>
        <v>5</v>
      </c>
      <c r="AA21">
        <f t="shared" si="9"/>
        <v>10</v>
      </c>
      <c r="AB21">
        <f t="shared" si="10"/>
        <v>15</v>
      </c>
      <c r="AC21">
        <v>20</v>
      </c>
    </row>
    <row r="22" spans="1:29">
      <c r="A22" s="3">
        <v>43751</v>
      </c>
      <c r="B22">
        <v>21</v>
      </c>
      <c r="C22" s="2">
        <f t="shared" si="6"/>
        <v>5</v>
      </c>
      <c r="D22" s="2">
        <f t="shared" si="0"/>
        <v>6.25E-2</v>
      </c>
      <c r="E22" s="2">
        <f t="shared" si="1"/>
        <v>1.9875</v>
      </c>
      <c r="F22" s="2">
        <f t="shared" si="2"/>
        <v>1.2500000000000001E-2</v>
      </c>
      <c r="G22" s="2">
        <f t="shared" si="7"/>
        <v>0.26250000000000007</v>
      </c>
      <c r="H22" s="4">
        <f>IF(E22&gt;4.99,U22,0)</f>
        <v>0</v>
      </c>
      <c r="L22">
        <v>21</v>
      </c>
      <c r="M22" s="2">
        <f>M21+R21</f>
        <v>60</v>
      </c>
      <c r="N22" s="2">
        <f t="shared" si="3"/>
        <v>0.75</v>
      </c>
      <c r="O22" s="2">
        <f>N22+O21-R21</f>
        <v>4.25</v>
      </c>
      <c r="P22" s="2">
        <f t="shared" si="4"/>
        <v>0.15000000000000002</v>
      </c>
      <c r="Q22" s="2">
        <f t="shared" si="5"/>
        <v>2.8499999999999992</v>
      </c>
      <c r="R22" s="4">
        <f>IF(O22&gt;4.99,Z22,0)</f>
        <v>0</v>
      </c>
      <c r="U22">
        <f>IF(E22&gt;9.99,V$2,5)</f>
        <v>5</v>
      </c>
      <c r="V22">
        <f>IF(E22&gt;14.99,W$2,10)</f>
        <v>10</v>
      </c>
      <c r="W22">
        <f>IF(E22&gt;19.99,X$2,15)</f>
        <v>15</v>
      </c>
      <c r="X22">
        <v>20</v>
      </c>
      <c r="Z22">
        <f t="shared" si="8"/>
        <v>5</v>
      </c>
      <c r="AA22">
        <f t="shared" si="9"/>
        <v>10</v>
      </c>
      <c r="AB22">
        <f t="shared" si="10"/>
        <v>15</v>
      </c>
      <c r="AC22">
        <v>20</v>
      </c>
    </row>
    <row r="23" spans="1:29">
      <c r="A23" s="3">
        <v>43752</v>
      </c>
      <c r="B23">
        <v>22</v>
      </c>
      <c r="C23" s="2">
        <f t="shared" si="6"/>
        <v>5</v>
      </c>
      <c r="D23" s="2">
        <f t="shared" si="0"/>
        <v>6.25E-2</v>
      </c>
      <c r="E23" s="2">
        <f t="shared" si="1"/>
        <v>2.0499999999999998</v>
      </c>
      <c r="F23" s="2">
        <f t="shared" si="2"/>
        <v>1.2500000000000001E-2</v>
      </c>
      <c r="G23" s="2">
        <f t="shared" si="7"/>
        <v>0.27500000000000008</v>
      </c>
      <c r="H23" s="4">
        <f>IF(E23&gt;4.99,U23,0)</f>
        <v>0</v>
      </c>
      <c r="L23">
        <v>22</v>
      </c>
      <c r="M23" s="2">
        <f>M22+R22</f>
        <v>60</v>
      </c>
      <c r="N23" s="2">
        <f t="shared" si="3"/>
        <v>0.75</v>
      </c>
      <c r="O23" s="2">
        <f>N23+O22-R22</f>
        <v>5</v>
      </c>
      <c r="P23" s="2">
        <f t="shared" si="4"/>
        <v>0.15000000000000002</v>
      </c>
      <c r="Q23" s="2">
        <f t="shared" si="5"/>
        <v>2.9999999999999991</v>
      </c>
      <c r="R23" s="4">
        <f>IF(O23&gt;4.99,Z23,0)</f>
        <v>5</v>
      </c>
      <c r="U23">
        <f>IF(E23&gt;9.99,V$2,5)</f>
        <v>5</v>
      </c>
      <c r="V23">
        <f>IF(E23&gt;14.99,W$2,10)</f>
        <v>10</v>
      </c>
      <c r="W23">
        <f>IF(E23&gt;19.99,X$2,15)</f>
        <v>15</v>
      </c>
      <c r="X23">
        <v>20</v>
      </c>
      <c r="Z23">
        <f t="shared" si="8"/>
        <v>5</v>
      </c>
      <c r="AA23">
        <f t="shared" si="9"/>
        <v>10</v>
      </c>
      <c r="AB23">
        <f t="shared" si="10"/>
        <v>15</v>
      </c>
      <c r="AC23">
        <v>20</v>
      </c>
    </row>
    <row r="24" spans="1:29">
      <c r="A24" s="3">
        <v>43753</v>
      </c>
      <c r="B24">
        <v>23</v>
      </c>
      <c r="C24" s="2">
        <f t="shared" si="6"/>
        <v>5</v>
      </c>
      <c r="D24" s="2">
        <f t="shared" si="0"/>
        <v>6.25E-2</v>
      </c>
      <c r="E24" s="2">
        <f t="shared" si="1"/>
        <v>2.1124999999999998</v>
      </c>
      <c r="F24" s="2">
        <f t="shared" si="2"/>
        <v>1.2500000000000001E-2</v>
      </c>
      <c r="G24" s="2">
        <f t="shared" si="7"/>
        <v>0.28750000000000009</v>
      </c>
      <c r="H24" s="4">
        <f>IF(E24&gt;4.99,U24,0)</f>
        <v>0</v>
      </c>
      <c r="L24">
        <v>23</v>
      </c>
      <c r="M24" s="2">
        <f>M23+R23</f>
        <v>65</v>
      </c>
      <c r="N24" s="2">
        <f t="shared" si="3"/>
        <v>0.8125</v>
      </c>
      <c r="O24" s="2">
        <f>N24+O23-R23</f>
        <v>0.8125</v>
      </c>
      <c r="P24" s="2">
        <f t="shared" si="4"/>
        <v>0.16250000000000001</v>
      </c>
      <c r="Q24" s="2">
        <f t="shared" si="5"/>
        <v>3.1624999999999992</v>
      </c>
      <c r="R24" s="4">
        <f>IF(O24&gt;4.99,Z24,0)</f>
        <v>0</v>
      </c>
      <c r="U24">
        <f>IF(E24&gt;9.99,V$2,5)</f>
        <v>5</v>
      </c>
      <c r="V24">
        <f>IF(E24&gt;14.99,W$2,10)</f>
        <v>10</v>
      </c>
      <c r="W24">
        <f>IF(E24&gt;19.99,X$2,15)</f>
        <v>15</v>
      </c>
      <c r="X24">
        <v>20</v>
      </c>
      <c r="Z24">
        <f t="shared" si="8"/>
        <v>5</v>
      </c>
      <c r="AA24">
        <f t="shared" si="9"/>
        <v>10</v>
      </c>
      <c r="AB24">
        <f t="shared" si="10"/>
        <v>15</v>
      </c>
      <c r="AC24">
        <v>20</v>
      </c>
    </row>
    <row r="25" spans="1:29">
      <c r="A25" s="3">
        <v>43754</v>
      </c>
      <c r="B25">
        <v>24</v>
      </c>
      <c r="C25" s="2">
        <f t="shared" si="6"/>
        <v>5</v>
      </c>
      <c r="D25" s="2">
        <f t="shared" si="0"/>
        <v>6.25E-2</v>
      </c>
      <c r="E25" s="2">
        <f t="shared" si="1"/>
        <v>2.1749999999999998</v>
      </c>
      <c r="F25" s="2">
        <f t="shared" si="2"/>
        <v>1.2500000000000001E-2</v>
      </c>
      <c r="G25" s="2">
        <f t="shared" si="7"/>
        <v>0.3000000000000001</v>
      </c>
      <c r="H25" s="4">
        <f>IF(E25&gt;4.99,U25,0)</f>
        <v>0</v>
      </c>
      <c r="L25">
        <v>24</v>
      </c>
      <c r="M25" s="2">
        <f>M24+R24</f>
        <v>65</v>
      </c>
      <c r="N25" s="2">
        <f t="shared" si="3"/>
        <v>0.8125</v>
      </c>
      <c r="O25" s="2">
        <f>N25+O24-R24</f>
        <v>1.625</v>
      </c>
      <c r="P25" s="2">
        <f t="shared" si="4"/>
        <v>0.16250000000000001</v>
      </c>
      <c r="Q25" s="2">
        <f t="shared" si="5"/>
        <v>3.3249999999999993</v>
      </c>
      <c r="R25" s="4">
        <f>IF(O25&gt;4.99,Z25,0)</f>
        <v>0</v>
      </c>
      <c r="U25">
        <f>IF(E25&gt;9.99,V$2,5)</f>
        <v>5</v>
      </c>
      <c r="V25">
        <f>IF(E25&gt;14.99,W$2,10)</f>
        <v>10</v>
      </c>
      <c r="W25">
        <f>IF(E25&gt;19.99,X$2,15)</f>
        <v>15</v>
      </c>
      <c r="X25">
        <v>20</v>
      </c>
      <c r="Z25">
        <f t="shared" si="8"/>
        <v>5</v>
      </c>
      <c r="AA25">
        <f t="shared" si="9"/>
        <v>10</v>
      </c>
      <c r="AB25">
        <f t="shared" si="10"/>
        <v>15</v>
      </c>
      <c r="AC25">
        <v>20</v>
      </c>
    </row>
    <row r="26" spans="1:29">
      <c r="A26" s="3">
        <v>43755</v>
      </c>
      <c r="B26">
        <v>25</v>
      </c>
      <c r="C26" s="2">
        <f t="shared" si="6"/>
        <v>5</v>
      </c>
      <c r="D26" s="2">
        <f t="shared" si="0"/>
        <v>6.25E-2</v>
      </c>
      <c r="E26" s="2">
        <f t="shared" si="1"/>
        <v>2.2374999999999998</v>
      </c>
      <c r="F26" s="2">
        <f t="shared" si="2"/>
        <v>1.2500000000000001E-2</v>
      </c>
      <c r="G26" s="2">
        <f t="shared" si="7"/>
        <v>0.31250000000000011</v>
      </c>
      <c r="H26" s="4">
        <f>IF(E26&gt;4.99,U26,0)</f>
        <v>0</v>
      </c>
      <c r="L26">
        <v>25</v>
      </c>
      <c r="M26" s="2">
        <f>M25+R25</f>
        <v>65</v>
      </c>
      <c r="N26" s="2">
        <f t="shared" si="3"/>
        <v>0.8125</v>
      </c>
      <c r="O26" s="2">
        <f>N26+O25-R25</f>
        <v>2.4375</v>
      </c>
      <c r="P26" s="2">
        <f t="shared" si="4"/>
        <v>0.16250000000000001</v>
      </c>
      <c r="Q26" s="2">
        <f t="shared" si="5"/>
        <v>3.4874999999999994</v>
      </c>
      <c r="R26" s="4">
        <f>IF(O26&gt;4.99,Z26,0)</f>
        <v>0</v>
      </c>
      <c r="U26">
        <f>IF(E26&gt;9.99,V$2,5)</f>
        <v>5</v>
      </c>
      <c r="V26">
        <f>IF(E26&gt;14.99,W$2,10)</f>
        <v>10</v>
      </c>
      <c r="W26">
        <f>IF(E26&gt;19.99,X$2,15)</f>
        <v>15</v>
      </c>
      <c r="X26">
        <v>20</v>
      </c>
      <c r="Z26">
        <f t="shared" si="8"/>
        <v>5</v>
      </c>
      <c r="AA26">
        <f t="shared" si="9"/>
        <v>10</v>
      </c>
      <c r="AB26">
        <f t="shared" si="10"/>
        <v>15</v>
      </c>
      <c r="AC26">
        <v>20</v>
      </c>
    </row>
    <row r="27" spans="1:29">
      <c r="A27" s="3">
        <v>43756</v>
      </c>
      <c r="B27">
        <v>26</v>
      </c>
      <c r="C27" s="2">
        <f t="shared" si="6"/>
        <v>5</v>
      </c>
      <c r="D27" s="2">
        <f t="shared" si="0"/>
        <v>6.25E-2</v>
      </c>
      <c r="E27" s="2">
        <f>D27+E26-H26</f>
        <v>2.2999999999999998</v>
      </c>
      <c r="F27" s="2">
        <f t="shared" si="2"/>
        <v>1.2500000000000001E-2</v>
      </c>
      <c r="G27" s="2">
        <f t="shared" si="7"/>
        <v>0.32500000000000012</v>
      </c>
      <c r="H27" s="4">
        <f>IF(E27&gt;4.99,U27,0)</f>
        <v>0</v>
      </c>
      <c r="L27">
        <v>26</v>
      </c>
      <c r="M27" s="2">
        <f>M26+R26</f>
        <v>65</v>
      </c>
      <c r="N27" s="2">
        <f t="shared" si="3"/>
        <v>0.8125</v>
      </c>
      <c r="O27" s="2">
        <f>N27+O26-R26</f>
        <v>3.25</v>
      </c>
      <c r="P27" s="2">
        <f t="shared" si="4"/>
        <v>0.16250000000000001</v>
      </c>
      <c r="Q27" s="2">
        <f t="shared" si="5"/>
        <v>3.6499999999999995</v>
      </c>
      <c r="R27" s="4">
        <f>IF(O27&gt;4.99,Z27,0)</f>
        <v>0</v>
      </c>
      <c r="U27">
        <f>IF(E27&gt;9.99,V$2,5)</f>
        <v>5</v>
      </c>
      <c r="V27">
        <f>IF(E27&gt;14.99,W$2,10)</f>
        <v>10</v>
      </c>
      <c r="W27">
        <f>IF(E27&gt;19.99,X$2,15)</f>
        <v>15</v>
      </c>
      <c r="X27">
        <v>20</v>
      </c>
      <c r="Z27">
        <f t="shared" si="8"/>
        <v>5</v>
      </c>
      <c r="AA27">
        <f t="shared" si="9"/>
        <v>10</v>
      </c>
      <c r="AB27">
        <f t="shared" si="10"/>
        <v>15</v>
      </c>
      <c r="AC27">
        <v>20</v>
      </c>
    </row>
    <row r="28" spans="1:29">
      <c r="A28" s="3">
        <v>43757</v>
      </c>
      <c r="B28">
        <v>27</v>
      </c>
      <c r="C28" s="2">
        <f t="shared" si="6"/>
        <v>5</v>
      </c>
      <c r="D28" s="2">
        <f t="shared" si="0"/>
        <v>6.25E-2</v>
      </c>
      <c r="E28" s="2">
        <f t="shared" ref="E28:E91" si="11">D28+E27-H27</f>
        <v>2.3624999999999998</v>
      </c>
      <c r="F28" s="2">
        <f t="shared" si="2"/>
        <v>1.2500000000000001E-2</v>
      </c>
      <c r="G28" s="2">
        <f t="shared" si="7"/>
        <v>0.33750000000000013</v>
      </c>
      <c r="H28" s="4">
        <f>IF(E28&gt;4.99,U28,0)</f>
        <v>0</v>
      </c>
      <c r="L28">
        <v>27</v>
      </c>
      <c r="M28" s="2">
        <f>M27+R27</f>
        <v>65</v>
      </c>
      <c r="N28" s="2">
        <f t="shared" si="3"/>
        <v>0.8125</v>
      </c>
      <c r="O28" s="2">
        <f>N28+O27-R27</f>
        <v>4.0625</v>
      </c>
      <c r="P28" s="2">
        <f t="shared" si="4"/>
        <v>0.16250000000000001</v>
      </c>
      <c r="Q28" s="2">
        <f t="shared" si="5"/>
        <v>3.8124999999999996</v>
      </c>
      <c r="R28" s="4">
        <f>IF(O28&gt;4.99,Z28,0)</f>
        <v>0</v>
      </c>
      <c r="U28">
        <f>IF(E28&gt;9.99,V$2,5)</f>
        <v>5</v>
      </c>
      <c r="V28">
        <f>IF(E28&gt;14.99,W$2,10)</f>
        <v>10</v>
      </c>
      <c r="W28">
        <f>IF(E28&gt;19.99,X$2,15)</f>
        <v>15</v>
      </c>
      <c r="X28">
        <v>20</v>
      </c>
      <c r="Z28">
        <f t="shared" si="8"/>
        <v>5</v>
      </c>
      <c r="AA28">
        <f t="shared" si="9"/>
        <v>10</v>
      </c>
      <c r="AB28">
        <f t="shared" si="10"/>
        <v>15</v>
      </c>
      <c r="AC28">
        <v>20</v>
      </c>
    </row>
    <row r="29" spans="1:29">
      <c r="A29" s="3">
        <v>43758</v>
      </c>
      <c r="B29">
        <v>28</v>
      </c>
      <c r="C29" s="2">
        <f t="shared" si="6"/>
        <v>5</v>
      </c>
      <c r="D29" s="2">
        <f t="shared" si="0"/>
        <v>6.25E-2</v>
      </c>
      <c r="E29" s="2">
        <f t="shared" si="11"/>
        <v>2.4249999999999998</v>
      </c>
      <c r="F29" s="2">
        <f t="shared" si="2"/>
        <v>1.2500000000000001E-2</v>
      </c>
      <c r="G29" s="2">
        <f t="shared" si="7"/>
        <v>0.35000000000000014</v>
      </c>
      <c r="H29" s="4">
        <f>IF(E29&gt;4.99,U29,0)</f>
        <v>0</v>
      </c>
      <c r="L29">
        <v>28</v>
      </c>
      <c r="M29" s="2">
        <f>M28+R28</f>
        <v>65</v>
      </c>
      <c r="N29" s="2">
        <f t="shared" si="3"/>
        <v>0.8125</v>
      </c>
      <c r="O29" s="2">
        <f>N29+O28-R28</f>
        <v>4.875</v>
      </c>
      <c r="P29" s="2">
        <f t="shared" si="4"/>
        <v>0.16250000000000001</v>
      </c>
      <c r="Q29" s="2">
        <f t="shared" si="5"/>
        <v>3.9749999999999996</v>
      </c>
      <c r="R29" s="4">
        <f>IF(O29&gt;4.99,Z29,0)</f>
        <v>0</v>
      </c>
      <c r="U29">
        <f>IF(E29&gt;9.99,V$2,5)</f>
        <v>5</v>
      </c>
      <c r="V29">
        <f>IF(E29&gt;14.99,W$2,10)</f>
        <v>10</v>
      </c>
      <c r="W29">
        <f>IF(E29&gt;19.99,X$2,15)</f>
        <v>15</v>
      </c>
      <c r="X29">
        <v>20</v>
      </c>
      <c r="Z29">
        <f t="shared" si="8"/>
        <v>5</v>
      </c>
      <c r="AA29">
        <f t="shared" si="9"/>
        <v>10</v>
      </c>
      <c r="AB29">
        <f t="shared" si="10"/>
        <v>15</v>
      </c>
      <c r="AC29">
        <v>20</v>
      </c>
    </row>
    <row r="30" spans="1:29">
      <c r="A30" s="3">
        <v>43759</v>
      </c>
      <c r="B30">
        <v>29</v>
      </c>
      <c r="C30" s="2">
        <f t="shared" si="6"/>
        <v>5</v>
      </c>
      <c r="D30" s="2">
        <f t="shared" si="0"/>
        <v>6.25E-2</v>
      </c>
      <c r="E30" s="2">
        <f t="shared" si="11"/>
        <v>2.4874999999999998</v>
      </c>
      <c r="F30" s="2">
        <f t="shared" si="2"/>
        <v>1.2500000000000001E-2</v>
      </c>
      <c r="G30" s="2">
        <f t="shared" si="7"/>
        <v>0.36250000000000016</v>
      </c>
      <c r="H30" s="4">
        <f>IF(E30&gt;4.99,U30,0)</f>
        <v>0</v>
      </c>
      <c r="L30">
        <v>29</v>
      </c>
      <c r="M30" s="2">
        <f>M29+R29</f>
        <v>65</v>
      </c>
      <c r="N30" s="2">
        <f t="shared" si="3"/>
        <v>0.8125</v>
      </c>
      <c r="O30" s="2">
        <f>N30+O29-R29</f>
        <v>5.6875</v>
      </c>
      <c r="P30" s="2">
        <f t="shared" si="4"/>
        <v>0.16250000000000001</v>
      </c>
      <c r="Q30" s="2">
        <f t="shared" si="5"/>
        <v>4.1374999999999993</v>
      </c>
      <c r="R30" s="4">
        <f>IF(O30&gt;4.99,Z30,0)</f>
        <v>5</v>
      </c>
      <c r="U30">
        <f>IF(E30&gt;9.99,V$2,5)</f>
        <v>5</v>
      </c>
      <c r="V30">
        <f>IF(E30&gt;14.99,W$2,10)</f>
        <v>10</v>
      </c>
      <c r="W30">
        <f>IF(E30&gt;19.99,X$2,15)</f>
        <v>15</v>
      </c>
      <c r="X30">
        <v>20</v>
      </c>
      <c r="Z30">
        <f t="shared" si="8"/>
        <v>5</v>
      </c>
      <c r="AA30">
        <f t="shared" si="9"/>
        <v>10</v>
      </c>
      <c r="AB30">
        <f t="shared" si="10"/>
        <v>15</v>
      </c>
      <c r="AC30">
        <v>20</v>
      </c>
    </row>
    <row r="31" spans="1:29">
      <c r="A31" s="3">
        <v>43760</v>
      </c>
      <c r="B31">
        <v>30</v>
      </c>
      <c r="C31" s="2">
        <f t="shared" si="6"/>
        <v>5</v>
      </c>
      <c r="D31" s="2">
        <f t="shared" si="0"/>
        <v>6.25E-2</v>
      </c>
      <c r="E31" s="2">
        <f t="shared" si="11"/>
        <v>2.5499999999999998</v>
      </c>
      <c r="F31" s="2">
        <f t="shared" si="2"/>
        <v>1.2500000000000001E-2</v>
      </c>
      <c r="G31" s="2">
        <f t="shared" si="7"/>
        <v>0.37500000000000017</v>
      </c>
      <c r="H31" s="4">
        <f>IF(E31&gt;4.99,U31,0)</f>
        <v>0</v>
      </c>
      <c r="L31">
        <v>30</v>
      </c>
      <c r="M31" s="2">
        <f>M30+R30</f>
        <v>70</v>
      </c>
      <c r="N31" s="2">
        <f t="shared" si="3"/>
        <v>0.875</v>
      </c>
      <c r="O31" s="2">
        <f>N31+O30-R30</f>
        <v>1.5625</v>
      </c>
      <c r="P31" s="2">
        <f t="shared" si="4"/>
        <v>0.17500000000000002</v>
      </c>
      <c r="Q31" s="2">
        <f t="shared" si="5"/>
        <v>4.3124999999999991</v>
      </c>
      <c r="R31" s="4">
        <f>IF(O31&gt;4.99,Z31,0)</f>
        <v>0</v>
      </c>
      <c r="U31">
        <f>IF(E31&gt;9.99,V$2,5)</f>
        <v>5</v>
      </c>
      <c r="V31">
        <f>IF(E31&gt;14.99,W$2,10)</f>
        <v>10</v>
      </c>
      <c r="W31">
        <f>IF(E31&gt;19.99,X$2,15)</f>
        <v>15</v>
      </c>
      <c r="X31">
        <v>20</v>
      </c>
      <c r="Z31">
        <f t="shared" si="8"/>
        <v>5</v>
      </c>
      <c r="AA31">
        <f t="shared" si="9"/>
        <v>10</v>
      </c>
      <c r="AB31">
        <f t="shared" si="10"/>
        <v>15</v>
      </c>
      <c r="AC31">
        <v>20</v>
      </c>
    </row>
    <row r="32" spans="1:29">
      <c r="A32" s="3">
        <v>43761</v>
      </c>
      <c r="B32">
        <v>31</v>
      </c>
      <c r="C32" s="2">
        <f t="shared" si="6"/>
        <v>5</v>
      </c>
      <c r="D32" s="2">
        <f t="shared" si="0"/>
        <v>6.25E-2</v>
      </c>
      <c r="E32" s="2">
        <f t="shared" si="11"/>
        <v>2.6124999999999998</v>
      </c>
      <c r="F32" s="2">
        <f t="shared" si="2"/>
        <v>1.2500000000000001E-2</v>
      </c>
      <c r="G32" s="2">
        <f t="shared" si="7"/>
        <v>0.38750000000000018</v>
      </c>
      <c r="H32" s="4">
        <f>IF(E32&gt;4.99,U32,0)</f>
        <v>0</v>
      </c>
      <c r="L32">
        <v>31</v>
      </c>
      <c r="M32" s="2">
        <f>M31+R31</f>
        <v>70</v>
      </c>
      <c r="N32" s="2">
        <f t="shared" si="3"/>
        <v>0.875</v>
      </c>
      <c r="O32" s="2">
        <f>N32+O31-R31</f>
        <v>2.4375</v>
      </c>
      <c r="P32" s="2">
        <f t="shared" si="4"/>
        <v>0.17500000000000002</v>
      </c>
      <c r="Q32" s="2">
        <f t="shared" si="5"/>
        <v>4.4874999999999989</v>
      </c>
      <c r="R32" s="4">
        <f>IF(O32&gt;4.99,Z32,0)</f>
        <v>0</v>
      </c>
      <c r="U32">
        <f>IF(E32&gt;9.99,V$2,5)</f>
        <v>5</v>
      </c>
      <c r="V32">
        <f>IF(E32&gt;14.99,W$2,10)</f>
        <v>10</v>
      </c>
      <c r="W32">
        <f>IF(E32&gt;19.99,X$2,15)</f>
        <v>15</v>
      </c>
      <c r="X32">
        <v>20</v>
      </c>
      <c r="Z32">
        <f t="shared" si="8"/>
        <v>5</v>
      </c>
      <c r="AA32">
        <f t="shared" si="9"/>
        <v>10</v>
      </c>
      <c r="AB32">
        <f t="shared" si="10"/>
        <v>15</v>
      </c>
      <c r="AC32">
        <v>20</v>
      </c>
    </row>
    <row r="33" spans="1:29">
      <c r="A33" s="3">
        <v>43762</v>
      </c>
      <c r="B33">
        <v>32</v>
      </c>
      <c r="C33" s="2">
        <f t="shared" si="6"/>
        <v>5</v>
      </c>
      <c r="D33" s="2">
        <f t="shared" si="0"/>
        <v>6.25E-2</v>
      </c>
      <c r="E33" s="2">
        <f t="shared" si="11"/>
        <v>2.6749999999999998</v>
      </c>
      <c r="F33" s="2">
        <f t="shared" si="2"/>
        <v>1.2500000000000001E-2</v>
      </c>
      <c r="G33" s="2">
        <f t="shared" si="7"/>
        <v>0.40000000000000019</v>
      </c>
      <c r="H33" s="4">
        <f>IF(E33&gt;4.99,U33,0)</f>
        <v>0</v>
      </c>
      <c r="L33">
        <v>32</v>
      </c>
      <c r="M33" s="2">
        <f>M32+R32</f>
        <v>70</v>
      </c>
      <c r="N33" s="2">
        <f t="shared" si="3"/>
        <v>0.875</v>
      </c>
      <c r="O33" s="2">
        <f>N33+O32-R32</f>
        <v>3.3125</v>
      </c>
      <c r="P33" s="2">
        <f t="shared" si="4"/>
        <v>0.17500000000000002</v>
      </c>
      <c r="Q33" s="2">
        <f t="shared" si="5"/>
        <v>4.6624999999999988</v>
      </c>
      <c r="R33" s="4">
        <f>IF(O33&gt;4.99,Z33,0)</f>
        <v>0</v>
      </c>
      <c r="U33">
        <f>IF(E33&gt;9.99,V$2,5)</f>
        <v>5</v>
      </c>
      <c r="V33">
        <f>IF(E33&gt;14.99,W$2,10)</f>
        <v>10</v>
      </c>
      <c r="W33">
        <f>IF(E33&gt;19.99,X$2,15)</f>
        <v>15</v>
      </c>
      <c r="X33">
        <v>20</v>
      </c>
      <c r="Z33">
        <f t="shared" si="8"/>
        <v>5</v>
      </c>
      <c r="AA33">
        <f t="shared" si="9"/>
        <v>10</v>
      </c>
      <c r="AB33">
        <f t="shared" si="10"/>
        <v>15</v>
      </c>
      <c r="AC33">
        <v>20</v>
      </c>
    </row>
    <row r="34" spans="1:29">
      <c r="A34" s="3">
        <v>43763</v>
      </c>
      <c r="B34">
        <v>33</v>
      </c>
      <c r="C34" s="2">
        <f t="shared" si="6"/>
        <v>5</v>
      </c>
      <c r="D34" s="2">
        <f t="shared" si="0"/>
        <v>6.25E-2</v>
      </c>
      <c r="E34" s="2">
        <f t="shared" si="11"/>
        <v>2.7374999999999998</v>
      </c>
      <c r="F34" s="2">
        <f t="shared" si="2"/>
        <v>1.2500000000000001E-2</v>
      </c>
      <c r="G34" s="2">
        <f t="shared" si="7"/>
        <v>0.4125000000000002</v>
      </c>
      <c r="H34" s="4">
        <f>IF(E34&gt;4.99,U34,0)</f>
        <v>0</v>
      </c>
      <c r="L34">
        <v>33</v>
      </c>
      <c r="M34" s="2">
        <f>M33+R33</f>
        <v>70</v>
      </c>
      <c r="N34" s="2">
        <f t="shared" si="3"/>
        <v>0.875</v>
      </c>
      <c r="O34" s="2">
        <f>N34+O33-R33</f>
        <v>4.1875</v>
      </c>
      <c r="P34" s="2">
        <f t="shared" si="4"/>
        <v>0.17500000000000002</v>
      </c>
      <c r="Q34" s="2">
        <f t="shared" si="5"/>
        <v>4.8374999999999986</v>
      </c>
      <c r="R34" s="4">
        <f>IF(O34&gt;4.99,Z34,0)</f>
        <v>0</v>
      </c>
      <c r="U34">
        <f>IF(E34&gt;9.99,V$2,5)</f>
        <v>5</v>
      </c>
      <c r="V34">
        <f>IF(E34&gt;14.99,W$2,10)</f>
        <v>10</v>
      </c>
      <c r="W34">
        <f>IF(E34&gt;19.99,X$2,15)</f>
        <v>15</v>
      </c>
      <c r="X34">
        <v>20</v>
      </c>
      <c r="Z34">
        <f t="shared" si="8"/>
        <v>5</v>
      </c>
      <c r="AA34">
        <f t="shared" si="9"/>
        <v>10</v>
      </c>
      <c r="AB34">
        <f t="shared" si="10"/>
        <v>15</v>
      </c>
      <c r="AC34">
        <v>20</v>
      </c>
    </row>
    <row r="35" spans="1:29">
      <c r="A35" s="3">
        <v>43764</v>
      </c>
      <c r="B35">
        <v>34</v>
      </c>
      <c r="C35" s="2">
        <f t="shared" si="6"/>
        <v>5</v>
      </c>
      <c r="D35" s="2">
        <f t="shared" si="0"/>
        <v>6.25E-2</v>
      </c>
      <c r="E35" s="2">
        <f t="shared" si="11"/>
        <v>2.8</v>
      </c>
      <c r="F35" s="2">
        <f t="shared" si="2"/>
        <v>1.2500000000000001E-2</v>
      </c>
      <c r="G35" s="2">
        <f t="shared" si="7"/>
        <v>0.42500000000000021</v>
      </c>
      <c r="H35" s="4">
        <f>IF(E35&gt;4.99,U35,0)</f>
        <v>0</v>
      </c>
      <c r="L35">
        <v>34</v>
      </c>
      <c r="M35" s="2">
        <f>M34+R34</f>
        <v>70</v>
      </c>
      <c r="N35" s="2">
        <f t="shared" si="3"/>
        <v>0.875</v>
      </c>
      <c r="O35" s="2">
        <f>N35+O34-R34</f>
        <v>5.0625</v>
      </c>
      <c r="P35" s="2">
        <f t="shared" si="4"/>
        <v>0.17500000000000002</v>
      </c>
      <c r="Q35" s="2">
        <f t="shared" si="5"/>
        <v>5.0124999999999984</v>
      </c>
      <c r="R35" s="4">
        <f>IF(O35&gt;4.99,Z35,0)</f>
        <v>5</v>
      </c>
      <c r="U35">
        <f>IF(E35&gt;9.99,V$2,5)</f>
        <v>5</v>
      </c>
      <c r="V35">
        <f>IF(E35&gt;14.99,W$2,10)</f>
        <v>10</v>
      </c>
      <c r="W35">
        <f>IF(E35&gt;19.99,X$2,15)</f>
        <v>15</v>
      </c>
      <c r="X35">
        <v>20</v>
      </c>
      <c r="Z35">
        <f t="shared" si="8"/>
        <v>5</v>
      </c>
      <c r="AA35">
        <f t="shared" si="9"/>
        <v>10</v>
      </c>
      <c r="AB35">
        <f t="shared" si="10"/>
        <v>15</v>
      </c>
      <c r="AC35">
        <v>20</v>
      </c>
    </row>
    <row r="36" spans="1:29">
      <c r="A36" s="3">
        <v>43765</v>
      </c>
      <c r="B36">
        <v>35</v>
      </c>
      <c r="C36" s="2">
        <f t="shared" si="6"/>
        <v>5</v>
      </c>
      <c r="D36" s="2">
        <f t="shared" si="0"/>
        <v>6.25E-2</v>
      </c>
      <c r="E36" s="2">
        <f t="shared" si="11"/>
        <v>2.8624999999999998</v>
      </c>
      <c r="F36" s="2">
        <f t="shared" si="2"/>
        <v>1.2500000000000001E-2</v>
      </c>
      <c r="G36" s="2">
        <f t="shared" si="7"/>
        <v>0.43750000000000022</v>
      </c>
      <c r="H36" s="4">
        <f>IF(E36&gt;4.99,U36,0)</f>
        <v>0</v>
      </c>
      <c r="L36">
        <v>35</v>
      </c>
      <c r="M36" s="2">
        <f>M35+R35</f>
        <v>75</v>
      </c>
      <c r="N36" s="2">
        <f t="shared" si="3"/>
        <v>0.9375</v>
      </c>
      <c r="O36" s="2">
        <f>N36+O35-R35</f>
        <v>1</v>
      </c>
      <c r="P36" s="2">
        <f t="shared" si="4"/>
        <v>0.1875</v>
      </c>
      <c r="Q36" s="2">
        <f t="shared" si="5"/>
        <v>5.1999999999999984</v>
      </c>
      <c r="R36" s="4">
        <f>IF(O36&gt;4.99,Z36,0)</f>
        <v>0</v>
      </c>
      <c r="U36">
        <f>IF(E36&gt;9.99,V$2,5)</f>
        <v>5</v>
      </c>
      <c r="V36">
        <f>IF(E36&gt;14.99,W$2,10)</f>
        <v>10</v>
      </c>
      <c r="W36">
        <f>IF(E36&gt;19.99,X$2,15)</f>
        <v>15</v>
      </c>
      <c r="X36">
        <v>20</v>
      </c>
      <c r="Z36">
        <f t="shared" si="8"/>
        <v>5</v>
      </c>
      <c r="AA36">
        <f t="shared" si="9"/>
        <v>10</v>
      </c>
      <c r="AB36">
        <f t="shared" si="10"/>
        <v>15</v>
      </c>
      <c r="AC36">
        <v>20</v>
      </c>
    </row>
    <row r="37" spans="1:29">
      <c r="A37" s="3">
        <v>43766</v>
      </c>
      <c r="B37">
        <v>36</v>
      </c>
      <c r="C37" s="2">
        <f t="shared" si="6"/>
        <v>5</v>
      </c>
      <c r="D37" s="2">
        <f t="shared" si="0"/>
        <v>6.25E-2</v>
      </c>
      <c r="E37" s="2">
        <f t="shared" si="11"/>
        <v>2.9249999999999998</v>
      </c>
      <c r="F37" s="2">
        <f t="shared" si="2"/>
        <v>1.2500000000000001E-2</v>
      </c>
      <c r="G37" s="2">
        <f t="shared" si="7"/>
        <v>0.45000000000000023</v>
      </c>
      <c r="H37" s="4">
        <f>IF(E37&gt;4.99,U37,0)</f>
        <v>0</v>
      </c>
      <c r="L37">
        <v>36</v>
      </c>
      <c r="M37" s="2">
        <f>M36+R36</f>
        <v>75</v>
      </c>
      <c r="N37" s="2">
        <f t="shared" si="3"/>
        <v>0.9375</v>
      </c>
      <c r="O37" s="2">
        <f>N37+O36-R36</f>
        <v>1.9375</v>
      </c>
      <c r="P37" s="2">
        <f t="shared" si="4"/>
        <v>0.1875</v>
      </c>
      <c r="Q37" s="2">
        <f t="shared" si="5"/>
        <v>5.3874999999999984</v>
      </c>
      <c r="R37" s="4">
        <f>IF(O37&gt;4.99,Z37,0)</f>
        <v>0</v>
      </c>
      <c r="U37">
        <f>IF(E37&gt;9.99,V$2,5)</f>
        <v>5</v>
      </c>
      <c r="V37">
        <f>IF(E37&gt;14.99,W$2,10)</f>
        <v>10</v>
      </c>
      <c r="W37">
        <f>IF(E37&gt;19.99,X$2,15)</f>
        <v>15</v>
      </c>
      <c r="X37">
        <v>20</v>
      </c>
      <c r="Z37">
        <f t="shared" si="8"/>
        <v>5</v>
      </c>
      <c r="AA37">
        <f t="shared" si="9"/>
        <v>10</v>
      </c>
      <c r="AB37">
        <f t="shared" si="10"/>
        <v>15</v>
      </c>
      <c r="AC37">
        <v>20</v>
      </c>
    </row>
    <row r="38" spans="1:29">
      <c r="A38" s="3">
        <v>43767</v>
      </c>
      <c r="B38">
        <v>37</v>
      </c>
      <c r="C38" s="2">
        <f t="shared" si="6"/>
        <v>5</v>
      </c>
      <c r="D38" s="2">
        <f t="shared" si="0"/>
        <v>6.25E-2</v>
      </c>
      <c r="E38" s="2">
        <f t="shared" si="11"/>
        <v>2.9874999999999998</v>
      </c>
      <c r="F38" s="2">
        <f t="shared" si="2"/>
        <v>1.2500000000000001E-2</v>
      </c>
      <c r="G38" s="2">
        <f t="shared" si="7"/>
        <v>0.46250000000000024</v>
      </c>
      <c r="H38" s="4">
        <f>IF(E38&gt;4.99,U38,0)</f>
        <v>0</v>
      </c>
      <c r="L38">
        <v>37</v>
      </c>
      <c r="M38" s="2">
        <f>M37+R37</f>
        <v>75</v>
      </c>
      <c r="N38" s="2">
        <f t="shared" si="3"/>
        <v>0.9375</v>
      </c>
      <c r="O38" s="2">
        <f>N38+O37-R37</f>
        <v>2.875</v>
      </c>
      <c r="P38" s="2">
        <f t="shared" si="4"/>
        <v>0.1875</v>
      </c>
      <c r="Q38" s="2">
        <f t="shared" si="5"/>
        <v>5.5749999999999984</v>
      </c>
      <c r="R38" s="4">
        <f>IF(O38&gt;4.99,Z38,0)</f>
        <v>0</v>
      </c>
      <c r="U38">
        <f>IF(E38&gt;9.99,V$2,5)</f>
        <v>5</v>
      </c>
      <c r="V38">
        <f>IF(E38&gt;14.99,W$2,10)</f>
        <v>10</v>
      </c>
      <c r="W38">
        <f>IF(E38&gt;19.99,X$2,15)</f>
        <v>15</v>
      </c>
      <c r="X38">
        <v>20</v>
      </c>
      <c r="Z38">
        <f t="shared" si="8"/>
        <v>5</v>
      </c>
      <c r="AA38">
        <f t="shared" si="9"/>
        <v>10</v>
      </c>
      <c r="AB38">
        <f t="shared" si="10"/>
        <v>15</v>
      </c>
      <c r="AC38">
        <v>20</v>
      </c>
    </row>
    <row r="39" spans="1:29">
      <c r="A39" s="3">
        <v>43768</v>
      </c>
      <c r="B39">
        <v>38</v>
      </c>
      <c r="C39" s="2">
        <f t="shared" si="6"/>
        <v>5</v>
      </c>
      <c r="D39" s="2">
        <f t="shared" si="0"/>
        <v>6.25E-2</v>
      </c>
      <c r="E39" s="2">
        <f t="shared" si="11"/>
        <v>3.05</v>
      </c>
      <c r="F39" s="2">
        <f t="shared" si="2"/>
        <v>1.2500000000000001E-2</v>
      </c>
      <c r="G39" s="2">
        <f t="shared" si="7"/>
        <v>0.47500000000000026</v>
      </c>
      <c r="H39" s="4">
        <f>IF(E39&gt;4.99,U39,0)</f>
        <v>0</v>
      </c>
      <c r="L39">
        <v>38</v>
      </c>
      <c r="M39" s="2">
        <f>M38+R38</f>
        <v>75</v>
      </c>
      <c r="N39" s="2">
        <f t="shared" si="3"/>
        <v>0.9375</v>
      </c>
      <c r="O39" s="2">
        <f>N39+O38-R38</f>
        <v>3.8125</v>
      </c>
      <c r="P39" s="2">
        <f t="shared" si="4"/>
        <v>0.1875</v>
      </c>
      <c r="Q39" s="2">
        <f t="shared" si="5"/>
        <v>5.7624999999999984</v>
      </c>
      <c r="R39" s="4">
        <f>IF(O39&gt;4.99,Z39,0)</f>
        <v>0</v>
      </c>
      <c r="U39">
        <f>IF(E39&gt;9.99,V$2,5)</f>
        <v>5</v>
      </c>
      <c r="V39">
        <f>IF(E39&gt;14.99,W$2,10)</f>
        <v>10</v>
      </c>
      <c r="W39">
        <f>IF(E39&gt;19.99,X$2,15)</f>
        <v>15</v>
      </c>
      <c r="X39">
        <v>20</v>
      </c>
      <c r="Z39">
        <f t="shared" si="8"/>
        <v>5</v>
      </c>
      <c r="AA39">
        <f t="shared" si="9"/>
        <v>10</v>
      </c>
      <c r="AB39">
        <f t="shared" si="10"/>
        <v>15</v>
      </c>
      <c r="AC39">
        <v>20</v>
      </c>
    </row>
    <row r="40" spans="1:29">
      <c r="A40" s="3">
        <v>43769</v>
      </c>
      <c r="B40">
        <v>39</v>
      </c>
      <c r="C40" s="2">
        <f t="shared" si="6"/>
        <v>5</v>
      </c>
      <c r="D40" s="2">
        <f t="shared" si="0"/>
        <v>6.25E-2</v>
      </c>
      <c r="E40" s="2">
        <f t="shared" si="11"/>
        <v>3.1124999999999998</v>
      </c>
      <c r="F40" s="2">
        <f t="shared" si="2"/>
        <v>1.2500000000000001E-2</v>
      </c>
      <c r="G40" s="2">
        <f t="shared" si="7"/>
        <v>0.48750000000000027</v>
      </c>
      <c r="H40" s="4">
        <f>IF(E40&gt;4.99,U40,0)</f>
        <v>0</v>
      </c>
      <c r="L40">
        <v>39</v>
      </c>
      <c r="M40" s="2">
        <f>M39+R39</f>
        <v>75</v>
      </c>
      <c r="N40" s="2">
        <f t="shared" si="3"/>
        <v>0.9375</v>
      </c>
      <c r="O40" s="2">
        <f>N40+O39-R39</f>
        <v>4.75</v>
      </c>
      <c r="P40" s="2">
        <f t="shared" si="4"/>
        <v>0.1875</v>
      </c>
      <c r="Q40" s="2">
        <f t="shared" si="5"/>
        <v>5.9499999999999984</v>
      </c>
      <c r="R40" s="4">
        <f>IF(O40&gt;4.99,Z40,0)</f>
        <v>0</v>
      </c>
      <c r="U40">
        <f>IF(E40&gt;9.99,V$2,5)</f>
        <v>5</v>
      </c>
      <c r="V40">
        <f>IF(E40&gt;14.99,W$2,10)</f>
        <v>10</v>
      </c>
      <c r="W40">
        <f>IF(E40&gt;19.99,X$2,15)</f>
        <v>15</v>
      </c>
      <c r="X40">
        <v>20</v>
      </c>
      <c r="Z40">
        <f t="shared" si="8"/>
        <v>5</v>
      </c>
      <c r="AA40">
        <f t="shared" si="9"/>
        <v>10</v>
      </c>
      <c r="AB40">
        <f t="shared" si="10"/>
        <v>15</v>
      </c>
      <c r="AC40">
        <v>20</v>
      </c>
    </row>
    <row r="41" spans="1:29">
      <c r="A41" s="3">
        <v>43770</v>
      </c>
      <c r="B41">
        <v>40</v>
      </c>
      <c r="C41" s="2">
        <f t="shared" si="6"/>
        <v>5</v>
      </c>
      <c r="D41" s="2">
        <f t="shared" si="0"/>
        <v>6.25E-2</v>
      </c>
      <c r="E41" s="2">
        <f t="shared" si="11"/>
        <v>3.1749999999999998</v>
      </c>
      <c r="F41" s="2">
        <f t="shared" si="2"/>
        <v>1.2500000000000001E-2</v>
      </c>
      <c r="G41" s="2">
        <f t="shared" si="7"/>
        <v>0.50000000000000022</v>
      </c>
      <c r="H41" s="4">
        <f>IF(E41&gt;4.99,U41,0)</f>
        <v>0</v>
      </c>
      <c r="L41">
        <v>40</v>
      </c>
      <c r="M41" s="2">
        <f>M40+R40</f>
        <v>75</v>
      </c>
      <c r="N41" s="2">
        <f t="shared" si="3"/>
        <v>0.9375</v>
      </c>
      <c r="O41" s="2">
        <f>N41+O40-R40</f>
        <v>5.6875</v>
      </c>
      <c r="P41" s="2">
        <f t="shared" si="4"/>
        <v>0.1875</v>
      </c>
      <c r="Q41" s="2">
        <f t="shared" si="5"/>
        <v>6.1374999999999984</v>
      </c>
      <c r="R41" s="4">
        <f>IF(O41&gt;4.99,Z41,0)</f>
        <v>5</v>
      </c>
      <c r="U41">
        <f>IF(E41&gt;9.99,V$2,5)</f>
        <v>5</v>
      </c>
      <c r="V41">
        <f>IF(E41&gt;14.99,W$2,10)</f>
        <v>10</v>
      </c>
      <c r="W41">
        <f>IF(E41&gt;19.99,X$2,15)</f>
        <v>15</v>
      </c>
      <c r="X41">
        <v>20</v>
      </c>
      <c r="Z41">
        <f t="shared" si="8"/>
        <v>5</v>
      </c>
      <c r="AA41">
        <f t="shared" si="9"/>
        <v>10</v>
      </c>
      <c r="AB41">
        <f t="shared" si="10"/>
        <v>15</v>
      </c>
      <c r="AC41">
        <v>20</v>
      </c>
    </row>
    <row r="42" spans="1:29">
      <c r="A42" s="3">
        <v>43771</v>
      </c>
      <c r="B42">
        <v>41</v>
      </c>
      <c r="C42" s="2">
        <f t="shared" si="6"/>
        <v>5</v>
      </c>
      <c r="D42" s="2">
        <f t="shared" si="0"/>
        <v>6.25E-2</v>
      </c>
      <c r="E42" s="2">
        <f t="shared" si="11"/>
        <v>3.2374999999999998</v>
      </c>
      <c r="F42" s="2">
        <f t="shared" si="2"/>
        <v>1.2500000000000001E-2</v>
      </c>
      <c r="G42" s="2">
        <f t="shared" si="7"/>
        <v>0.51250000000000018</v>
      </c>
      <c r="H42" s="4">
        <f>IF(E42&gt;4.99,U42,0)</f>
        <v>0</v>
      </c>
      <c r="L42">
        <v>41</v>
      </c>
      <c r="M42" s="2">
        <f>M41+R41</f>
        <v>80</v>
      </c>
      <c r="N42" s="2">
        <f t="shared" si="3"/>
        <v>1</v>
      </c>
      <c r="O42" s="2">
        <f>N42+O41-R41</f>
        <v>1.6875</v>
      </c>
      <c r="P42" s="2">
        <f t="shared" si="4"/>
        <v>0.2</v>
      </c>
      <c r="Q42" s="2">
        <f t="shared" si="5"/>
        <v>6.3374999999999986</v>
      </c>
      <c r="R42" s="4">
        <f>IF(O42&gt;4.99,Z42,0)</f>
        <v>0</v>
      </c>
      <c r="U42">
        <f>IF(E42&gt;9.99,V$2,5)</f>
        <v>5</v>
      </c>
      <c r="V42">
        <f>IF(E42&gt;14.99,W$2,10)</f>
        <v>10</v>
      </c>
      <c r="W42">
        <f>IF(E42&gt;19.99,X$2,15)</f>
        <v>15</v>
      </c>
      <c r="X42">
        <v>20</v>
      </c>
      <c r="Z42">
        <f t="shared" si="8"/>
        <v>5</v>
      </c>
      <c r="AA42">
        <f t="shared" si="9"/>
        <v>10</v>
      </c>
      <c r="AB42">
        <f t="shared" si="10"/>
        <v>15</v>
      </c>
      <c r="AC42">
        <v>20</v>
      </c>
    </row>
    <row r="43" spans="1:29">
      <c r="A43" s="3">
        <v>43772</v>
      </c>
      <c r="B43">
        <v>42</v>
      </c>
      <c r="C43" s="2">
        <f t="shared" si="6"/>
        <v>5</v>
      </c>
      <c r="D43" s="2">
        <f t="shared" si="0"/>
        <v>6.25E-2</v>
      </c>
      <c r="E43" s="2">
        <f t="shared" si="11"/>
        <v>3.3</v>
      </c>
      <c r="F43" s="2">
        <f t="shared" si="2"/>
        <v>1.2500000000000001E-2</v>
      </c>
      <c r="G43" s="2">
        <f t="shared" si="7"/>
        <v>0.52500000000000013</v>
      </c>
      <c r="H43" s="4">
        <f>IF(E43&gt;4.99,U43,0)</f>
        <v>0</v>
      </c>
      <c r="L43">
        <v>42</v>
      </c>
      <c r="M43" s="2">
        <f>M42+R42</f>
        <v>80</v>
      </c>
      <c r="N43" s="2">
        <f t="shared" si="3"/>
        <v>1</v>
      </c>
      <c r="O43" s="2">
        <f>N43+O42-R42</f>
        <v>2.6875</v>
      </c>
      <c r="P43" s="2">
        <f t="shared" si="4"/>
        <v>0.2</v>
      </c>
      <c r="Q43" s="2">
        <f t="shared" si="5"/>
        <v>6.5374999999999988</v>
      </c>
      <c r="R43" s="4">
        <f>IF(O43&gt;4.99,Z43,0)</f>
        <v>0</v>
      </c>
      <c r="U43">
        <f>IF(E43&gt;9.99,V$2,5)</f>
        <v>5</v>
      </c>
      <c r="V43">
        <f>IF(E43&gt;14.99,W$2,10)</f>
        <v>10</v>
      </c>
      <c r="W43">
        <f>IF(E43&gt;19.99,X$2,15)</f>
        <v>15</v>
      </c>
      <c r="X43">
        <v>20</v>
      </c>
      <c r="Z43">
        <f t="shared" si="8"/>
        <v>5</v>
      </c>
      <c r="AA43">
        <f t="shared" si="9"/>
        <v>10</v>
      </c>
      <c r="AB43">
        <f t="shared" si="10"/>
        <v>15</v>
      </c>
      <c r="AC43">
        <v>20</v>
      </c>
    </row>
    <row r="44" spans="1:29">
      <c r="A44" s="3">
        <v>43773</v>
      </c>
      <c r="B44">
        <v>43</v>
      </c>
      <c r="C44" s="2">
        <f t="shared" si="6"/>
        <v>5</v>
      </c>
      <c r="D44" s="2">
        <f t="shared" si="0"/>
        <v>6.25E-2</v>
      </c>
      <c r="E44" s="2">
        <f t="shared" si="11"/>
        <v>3.3624999999999998</v>
      </c>
      <c r="F44" s="2">
        <f t="shared" si="2"/>
        <v>1.2500000000000001E-2</v>
      </c>
      <c r="G44" s="2">
        <f t="shared" si="7"/>
        <v>0.53750000000000009</v>
      </c>
      <c r="H44" s="4">
        <f>IF(E44&gt;4.99,U44,0)</f>
        <v>0</v>
      </c>
      <c r="L44">
        <v>43</v>
      </c>
      <c r="M44" s="2">
        <f>M43+R43</f>
        <v>80</v>
      </c>
      <c r="N44" s="2">
        <f t="shared" si="3"/>
        <v>1</v>
      </c>
      <c r="O44" s="2">
        <f>N44+O43-R43</f>
        <v>3.6875</v>
      </c>
      <c r="P44" s="2">
        <f t="shared" si="4"/>
        <v>0.2</v>
      </c>
      <c r="Q44" s="2">
        <f t="shared" si="5"/>
        <v>6.7374999999999989</v>
      </c>
      <c r="R44" s="4">
        <f>IF(O44&gt;4.99,Z44,0)</f>
        <v>0</v>
      </c>
      <c r="U44">
        <f>IF(E44&gt;9.99,V$2,5)</f>
        <v>5</v>
      </c>
      <c r="V44">
        <f>IF(E44&gt;14.99,W$2,10)</f>
        <v>10</v>
      </c>
      <c r="W44">
        <f>IF(E44&gt;19.99,X$2,15)</f>
        <v>15</v>
      </c>
      <c r="X44">
        <v>20</v>
      </c>
      <c r="Z44">
        <f t="shared" si="8"/>
        <v>5</v>
      </c>
      <c r="AA44">
        <f t="shared" si="9"/>
        <v>10</v>
      </c>
      <c r="AB44">
        <f t="shared" si="10"/>
        <v>15</v>
      </c>
      <c r="AC44">
        <v>20</v>
      </c>
    </row>
    <row r="45" spans="1:29">
      <c r="A45" s="3">
        <v>43774</v>
      </c>
      <c r="B45">
        <v>44</v>
      </c>
      <c r="C45" s="2">
        <f t="shared" si="6"/>
        <v>5</v>
      </c>
      <c r="D45" s="2">
        <f t="shared" si="0"/>
        <v>6.25E-2</v>
      </c>
      <c r="E45" s="2">
        <f t="shared" si="11"/>
        <v>3.4249999999999998</v>
      </c>
      <c r="F45" s="2">
        <f t="shared" si="2"/>
        <v>1.2500000000000001E-2</v>
      </c>
      <c r="G45" s="2">
        <f t="shared" si="7"/>
        <v>0.55000000000000004</v>
      </c>
      <c r="H45" s="4">
        <f>IF(E45&gt;4.99,U45,0)</f>
        <v>0</v>
      </c>
      <c r="L45">
        <v>44</v>
      </c>
      <c r="M45" s="2">
        <f>M44+R44</f>
        <v>80</v>
      </c>
      <c r="N45" s="2">
        <f t="shared" si="3"/>
        <v>1</v>
      </c>
      <c r="O45" s="2">
        <f>N45+O44-R44</f>
        <v>4.6875</v>
      </c>
      <c r="P45" s="2">
        <f t="shared" si="4"/>
        <v>0.2</v>
      </c>
      <c r="Q45" s="2">
        <f t="shared" si="5"/>
        <v>6.9374999999999991</v>
      </c>
      <c r="R45" s="4">
        <f>IF(O45&gt;4.99,Z45,0)</f>
        <v>0</v>
      </c>
      <c r="U45">
        <f>IF(E45&gt;9.99,V$2,5)</f>
        <v>5</v>
      </c>
      <c r="V45">
        <f>IF(E45&gt;14.99,W$2,10)</f>
        <v>10</v>
      </c>
      <c r="W45">
        <f>IF(E45&gt;19.99,X$2,15)</f>
        <v>15</v>
      </c>
      <c r="X45">
        <v>20</v>
      </c>
      <c r="Z45">
        <f t="shared" si="8"/>
        <v>5</v>
      </c>
      <c r="AA45">
        <f t="shared" si="9"/>
        <v>10</v>
      </c>
      <c r="AB45">
        <f t="shared" si="10"/>
        <v>15</v>
      </c>
      <c r="AC45">
        <v>20</v>
      </c>
    </row>
    <row r="46" spans="1:29">
      <c r="A46" s="3">
        <v>43775</v>
      </c>
      <c r="B46">
        <v>45</v>
      </c>
      <c r="C46" s="2">
        <f t="shared" si="6"/>
        <v>5</v>
      </c>
      <c r="D46" s="2">
        <f t="shared" si="0"/>
        <v>6.25E-2</v>
      </c>
      <c r="E46" s="2">
        <f t="shared" si="11"/>
        <v>3.4874999999999998</v>
      </c>
      <c r="F46" s="2">
        <f t="shared" si="2"/>
        <v>1.2500000000000001E-2</v>
      </c>
      <c r="G46" s="2">
        <f t="shared" si="7"/>
        <v>0.5625</v>
      </c>
      <c r="H46" s="4">
        <f>IF(E46&gt;4.99,U46,0)</f>
        <v>0</v>
      </c>
      <c r="L46">
        <v>45</v>
      </c>
      <c r="M46" s="2">
        <f>M45+R45</f>
        <v>80</v>
      </c>
      <c r="N46" s="2">
        <f t="shared" si="3"/>
        <v>1</v>
      </c>
      <c r="O46" s="2">
        <f>N46+O45-R45</f>
        <v>5.6875</v>
      </c>
      <c r="P46" s="2">
        <f t="shared" si="4"/>
        <v>0.2</v>
      </c>
      <c r="Q46" s="2">
        <f t="shared" si="5"/>
        <v>7.1374999999999993</v>
      </c>
      <c r="R46" s="4">
        <f>IF(O46&gt;4.99,Z46,0)</f>
        <v>5</v>
      </c>
      <c r="U46">
        <f>IF(E46&gt;9.99,V$2,5)</f>
        <v>5</v>
      </c>
      <c r="V46">
        <f>IF(E46&gt;14.99,W$2,10)</f>
        <v>10</v>
      </c>
      <c r="W46">
        <f>IF(E46&gt;19.99,X$2,15)</f>
        <v>15</v>
      </c>
      <c r="X46">
        <v>20</v>
      </c>
      <c r="Z46">
        <f t="shared" si="8"/>
        <v>5</v>
      </c>
      <c r="AA46">
        <f t="shared" si="9"/>
        <v>10</v>
      </c>
      <c r="AB46">
        <f t="shared" si="10"/>
        <v>15</v>
      </c>
      <c r="AC46">
        <v>20</v>
      </c>
    </row>
    <row r="47" spans="1:29">
      <c r="A47" s="3">
        <v>43776</v>
      </c>
      <c r="B47">
        <v>46</v>
      </c>
      <c r="C47" s="2">
        <f t="shared" si="6"/>
        <v>5</v>
      </c>
      <c r="D47" s="2">
        <f t="shared" si="0"/>
        <v>6.25E-2</v>
      </c>
      <c r="E47" s="2">
        <f t="shared" si="11"/>
        <v>3.55</v>
      </c>
      <c r="F47" s="2">
        <f t="shared" si="2"/>
        <v>1.2500000000000001E-2</v>
      </c>
      <c r="G47" s="2">
        <f t="shared" si="7"/>
        <v>0.57499999999999996</v>
      </c>
      <c r="H47" s="4">
        <f>IF(E47&gt;4.99,U47,0)</f>
        <v>0</v>
      </c>
      <c r="L47">
        <v>46</v>
      </c>
      <c r="M47" s="2">
        <f>M46+R46</f>
        <v>85</v>
      </c>
      <c r="N47" s="2">
        <f t="shared" si="3"/>
        <v>1.0625</v>
      </c>
      <c r="O47" s="2">
        <f>N47+O46-R46</f>
        <v>1.75</v>
      </c>
      <c r="P47" s="2">
        <f t="shared" si="4"/>
        <v>0.21250000000000002</v>
      </c>
      <c r="Q47" s="2">
        <f t="shared" si="5"/>
        <v>7.35</v>
      </c>
      <c r="R47" s="4">
        <f>IF(O47&gt;4.99,Z47,0)</f>
        <v>0</v>
      </c>
      <c r="U47">
        <f>IF(E47&gt;9.99,V$2,5)</f>
        <v>5</v>
      </c>
      <c r="V47">
        <f>IF(E47&gt;14.99,W$2,10)</f>
        <v>10</v>
      </c>
      <c r="W47">
        <f>IF(E47&gt;19.99,X$2,15)</f>
        <v>15</v>
      </c>
      <c r="X47">
        <v>20</v>
      </c>
      <c r="Z47">
        <f t="shared" si="8"/>
        <v>5</v>
      </c>
      <c r="AA47">
        <f t="shared" si="9"/>
        <v>10</v>
      </c>
      <c r="AB47">
        <f t="shared" si="10"/>
        <v>15</v>
      </c>
      <c r="AC47">
        <v>20</v>
      </c>
    </row>
    <row r="48" spans="1:29">
      <c r="A48" s="3">
        <v>43777</v>
      </c>
      <c r="B48">
        <v>47</v>
      </c>
      <c r="C48" s="2">
        <f t="shared" si="6"/>
        <v>5</v>
      </c>
      <c r="D48" s="2">
        <f t="shared" si="0"/>
        <v>6.25E-2</v>
      </c>
      <c r="E48" s="2">
        <f t="shared" si="11"/>
        <v>3.6124999999999998</v>
      </c>
      <c r="F48" s="2">
        <f t="shared" si="2"/>
        <v>1.2500000000000001E-2</v>
      </c>
      <c r="G48" s="2">
        <f t="shared" si="7"/>
        <v>0.58749999999999991</v>
      </c>
      <c r="H48" s="4">
        <f>IF(E48&gt;4.99,U48,0)</f>
        <v>0</v>
      </c>
      <c r="L48">
        <v>47</v>
      </c>
      <c r="M48" s="2">
        <f>M47+R47</f>
        <v>85</v>
      </c>
      <c r="N48" s="2">
        <f t="shared" si="3"/>
        <v>1.0625</v>
      </c>
      <c r="O48" s="2">
        <f>N48+O47-R47</f>
        <v>2.8125</v>
      </c>
      <c r="P48" s="2">
        <f t="shared" si="4"/>
        <v>0.21250000000000002</v>
      </c>
      <c r="Q48" s="2">
        <f t="shared" si="5"/>
        <v>7.5625</v>
      </c>
      <c r="R48" s="4">
        <f>IF(O48&gt;4.99,Z48,0)</f>
        <v>0</v>
      </c>
      <c r="U48">
        <f>IF(E48&gt;9.99,V$2,5)</f>
        <v>5</v>
      </c>
      <c r="V48">
        <f>IF(E48&gt;14.99,W$2,10)</f>
        <v>10</v>
      </c>
      <c r="W48">
        <f>IF(E48&gt;19.99,X$2,15)</f>
        <v>15</v>
      </c>
      <c r="X48">
        <v>20</v>
      </c>
      <c r="Z48">
        <f t="shared" si="8"/>
        <v>5</v>
      </c>
      <c r="AA48">
        <f t="shared" si="9"/>
        <v>10</v>
      </c>
      <c r="AB48">
        <f t="shared" si="10"/>
        <v>15</v>
      </c>
      <c r="AC48">
        <v>20</v>
      </c>
    </row>
    <row r="49" spans="1:29">
      <c r="A49" s="3">
        <v>43778</v>
      </c>
      <c r="B49">
        <v>48</v>
      </c>
      <c r="C49" s="2">
        <f t="shared" si="6"/>
        <v>5</v>
      </c>
      <c r="D49" s="2">
        <f t="shared" si="0"/>
        <v>6.25E-2</v>
      </c>
      <c r="E49" s="2">
        <f t="shared" si="11"/>
        <v>3.6749999999999998</v>
      </c>
      <c r="F49" s="2">
        <f t="shared" si="2"/>
        <v>1.2500000000000001E-2</v>
      </c>
      <c r="G49" s="2">
        <f t="shared" si="7"/>
        <v>0.59999999999999987</v>
      </c>
      <c r="H49" s="4">
        <f>IF(E49&gt;4.99,U49,0)</f>
        <v>0</v>
      </c>
      <c r="L49">
        <v>48</v>
      </c>
      <c r="M49" s="2">
        <f>M48+R48</f>
        <v>85</v>
      </c>
      <c r="N49" s="2">
        <f t="shared" si="3"/>
        <v>1.0625</v>
      </c>
      <c r="O49" s="2">
        <f>N49+O48-R48</f>
        <v>3.875</v>
      </c>
      <c r="P49" s="2">
        <f t="shared" si="4"/>
        <v>0.21250000000000002</v>
      </c>
      <c r="Q49" s="2">
        <f t="shared" si="5"/>
        <v>7.7750000000000004</v>
      </c>
      <c r="R49" s="4">
        <f>IF(O49&gt;4.99,Z49,0)</f>
        <v>0</v>
      </c>
      <c r="U49">
        <f>IF(E49&gt;9.99,V$2,5)</f>
        <v>5</v>
      </c>
      <c r="V49">
        <f>IF(E49&gt;14.99,W$2,10)</f>
        <v>10</v>
      </c>
      <c r="W49">
        <f>IF(E49&gt;19.99,X$2,15)</f>
        <v>15</v>
      </c>
      <c r="X49">
        <v>20</v>
      </c>
      <c r="Z49">
        <f t="shared" si="8"/>
        <v>5</v>
      </c>
      <c r="AA49">
        <f t="shared" si="9"/>
        <v>10</v>
      </c>
      <c r="AB49">
        <f t="shared" si="10"/>
        <v>15</v>
      </c>
      <c r="AC49">
        <v>20</v>
      </c>
    </row>
    <row r="50" spans="1:29">
      <c r="A50" s="3">
        <v>43779</v>
      </c>
      <c r="B50">
        <v>49</v>
      </c>
      <c r="C50" s="2">
        <f t="shared" si="6"/>
        <v>5</v>
      </c>
      <c r="D50" s="2">
        <f t="shared" si="0"/>
        <v>6.25E-2</v>
      </c>
      <c r="E50" s="2">
        <f t="shared" si="11"/>
        <v>3.7374999999999998</v>
      </c>
      <c r="F50" s="2">
        <f t="shared" si="2"/>
        <v>1.2500000000000001E-2</v>
      </c>
      <c r="G50" s="2">
        <f t="shared" si="7"/>
        <v>0.61249999999999982</v>
      </c>
      <c r="H50" s="4">
        <f>IF(E50&gt;4.99,U50,0)</f>
        <v>0</v>
      </c>
      <c r="L50">
        <v>49</v>
      </c>
      <c r="M50" s="2">
        <f>M49+R49</f>
        <v>85</v>
      </c>
      <c r="N50" s="2">
        <f t="shared" si="3"/>
        <v>1.0625</v>
      </c>
      <c r="O50" s="2">
        <f>N50+O49-R49</f>
        <v>4.9375</v>
      </c>
      <c r="P50" s="2">
        <f t="shared" si="4"/>
        <v>0.21250000000000002</v>
      </c>
      <c r="Q50" s="2">
        <f t="shared" si="5"/>
        <v>7.9875000000000007</v>
      </c>
      <c r="R50" s="4">
        <f>IF(O50&gt;4.99,Z50,0)</f>
        <v>0</v>
      </c>
      <c r="U50">
        <f>IF(E50&gt;9.99,V$2,5)</f>
        <v>5</v>
      </c>
      <c r="V50">
        <f>IF(E50&gt;14.99,W$2,10)</f>
        <v>10</v>
      </c>
      <c r="W50">
        <f>IF(E50&gt;19.99,X$2,15)</f>
        <v>15</v>
      </c>
      <c r="X50">
        <v>20</v>
      </c>
      <c r="Z50">
        <f t="shared" si="8"/>
        <v>5</v>
      </c>
      <c r="AA50">
        <f t="shared" si="9"/>
        <v>10</v>
      </c>
      <c r="AB50">
        <f t="shared" si="10"/>
        <v>15</v>
      </c>
      <c r="AC50">
        <v>20</v>
      </c>
    </row>
    <row r="51" spans="1:29">
      <c r="A51" s="3">
        <v>43780</v>
      </c>
      <c r="B51">
        <v>50</v>
      </c>
      <c r="C51" s="2">
        <f t="shared" si="6"/>
        <v>5</v>
      </c>
      <c r="D51" s="2">
        <f t="shared" si="0"/>
        <v>6.25E-2</v>
      </c>
      <c r="E51" s="2">
        <f t="shared" si="11"/>
        <v>3.8</v>
      </c>
      <c r="F51" s="2">
        <f t="shared" si="2"/>
        <v>1.2500000000000001E-2</v>
      </c>
      <c r="G51" s="2">
        <f t="shared" si="7"/>
        <v>0.62499999999999978</v>
      </c>
      <c r="H51" s="4">
        <f>IF(E51&gt;4.99,U51,0)</f>
        <v>0</v>
      </c>
      <c r="L51">
        <v>50</v>
      </c>
      <c r="M51" s="2">
        <f>M50+R50</f>
        <v>85</v>
      </c>
      <c r="N51" s="2">
        <f t="shared" si="3"/>
        <v>1.0625</v>
      </c>
      <c r="O51" s="2">
        <f>N51+O50-R50</f>
        <v>6</v>
      </c>
      <c r="P51" s="2">
        <f t="shared" si="4"/>
        <v>0.21250000000000002</v>
      </c>
      <c r="Q51" s="2">
        <f t="shared" si="5"/>
        <v>8.2000000000000011</v>
      </c>
      <c r="R51" s="4">
        <f>IF(O51&gt;4.99,Z51,0)</f>
        <v>5</v>
      </c>
      <c r="U51">
        <f>IF(E51&gt;9.99,V$2,5)</f>
        <v>5</v>
      </c>
      <c r="V51">
        <f>IF(E51&gt;14.99,W$2,10)</f>
        <v>10</v>
      </c>
      <c r="W51">
        <f>IF(E51&gt;19.99,X$2,15)</f>
        <v>15</v>
      </c>
      <c r="X51">
        <v>20</v>
      </c>
      <c r="Z51">
        <f t="shared" si="8"/>
        <v>5</v>
      </c>
      <c r="AA51">
        <f t="shared" si="9"/>
        <v>10</v>
      </c>
      <c r="AB51">
        <f t="shared" si="10"/>
        <v>15</v>
      </c>
      <c r="AC51">
        <v>20</v>
      </c>
    </row>
    <row r="52" spans="1:29">
      <c r="A52" s="3">
        <v>43781</v>
      </c>
      <c r="B52">
        <v>51</v>
      </c>
      <c r="C52" s="2">
        <f t="shared" si="6"/>
        <v>5</v>
      </c>
      <c r="D52" s="2">
        <f t="shared" si="0"/>
        <v>6.25E-2</v>
      </c>
      <c r="E52" s="2">
        <f t="shared" si="11"/>
        <v>3.8624999999999998</v>
      </c>
      <c r="F52" s="2">
        <f t="shared" si="2"/>
        <v>1.2500000000000001E-2</v>
      </c>
      <c r="G52" s="2">
        <f t="shared" si="7"/>
        <v>0.63749999999999973</v>
      </c>
      <c r="H52" s="4">
        <f>IF(E52&gt;4.99,U52,0)</f>
        <v>0</v>
      </c>
      <c r="L52">
        <v>51</v>
      </c>
      <c r="M52" s="2">
        <f>M51+R51</f>
        <v>90</v>
      </c>
      <c r="N52" s="2">
        <f t="shared" si="3"/>
        <v>1.125</v>
      </c>
      <c r="O52" s="2">
        <f>N52+O51-R51</f>
        <v>2.125</v>
      </c>
      <c r="P52" s="2">
        <f t="shared" si="4"/>
        <v>0.22500000000000001</v>
      </c>
      <c r="Q52" s="2">
        <f t="shared" si="5"/>
        <v>8.4250000000000007</v>
      </c>
      <c r="R52" s="4">
        <f>IF(O52&gt;4.99,Z52,0)</f>
        <v>0</v>
      </c>
      <c r="U52">
        <f>IF(E52&gt;9.99,V$2,5)</f>
        <v>5</v>
      </c>
      <c r="V52">
        <f>IF(E52&gt;14.99,W$2,10)</f>
        <v>10</v>
      </c>
      <c r="W52">
        <f>IF(E52&gt;19.99,X$2,15)</f>
        <v>15</v>
      </c>
      <c r="X52">
        <v>20</v>
      </c>
      <c r="Z52">
        <f t="shared" si="8"/>
        <v>5</v>
      </c>
      <c r="AA52">
        <f t="shared" si="9"/>
        <v>10</v>
      </c>
      <c r="AB52">
        <f t="shared" si="10"/>
        <v>15</v>
      </c>
      <c r="AC52">
        <v>20</v>
      </c>
    </row>
    <row r="53" spans="1:29">
      <c r="A53" s="3">
        <v>43782</v>
      </c>
      <c r="B53">
        <v>52</v>
      </c>
      <c r="C53" s="2">
        <f t="shared" si="6"/>
        <v>5</v>
      </c>
      <c r="D53" s="2">
        <f t="shared" si="0"/>
        <v>6.25E-2</v>
      </c>
      <c r="E53" s="2">
        <f t="shared" si="11"/>
        <v>3.9249999999999998</v>
      </c>
      <c r="F53" s="2">
        <f t="shared" si="2"/>
        <v>1.2500000000000001E-2</v>
      </c>
      <c r="G53" s="2">
        <f t="shared" si="7"/>
        <v>0.64999999999999969</v>
      </c>
      <c r="H53" s="4">
        <f>IF(E53&gt;4.99,U53,0)</f>
        <v>0</v>
      </c>
      <c r="L53">
        <v>52</v>
      </c>
      <c r="M53" s="2">
        <f>M52+R52</f>
        <v>90</v>
      </c>
      <c r="N53" s="2">
        <f t="shared" si="3"/>
        <v>1.125</v>
      </c>
      <c r="O53" s="2">
        <f>N53+O52-R52</f>
        <v>3.25</v>
      </c>
      <c r="P53" s="2">
        <f t="shared" si="4"/>
        <v>0.22500000000000001</v>
      </c>
      <c r="Q53" s="2">
        <f t="shared" si="5"/>
        <v>8.65</v>
      </c>
      <c r="R53" s="4">
        <f>IF(O53&gt;4.99,Z53,0)</f>
        <v>0</v>
      </c>
      <c r="U53">
        <f>IF(E53&gt;9.99,V$2,5)</f>
        <v>5</v>
      </c>
      <c r="V53">
        <f>IF(E53&gt;14.99,W$2,10)</f>
        <v>10</v>
      </c>
      <c r="W53">
        <f>IF(E53&gt;19.99,X$2,15)</f>
        <v>15</v>
      </c>
      <c r="X53">
        <v>20</v>
      </c>
      <c r="Z53">
        <f t="shared" si="8"/>
        <v>5</v>
      </c>
      <c r="AA53">
        <f t="shared" si="9"/>
        <v>10</v>
      </c>
      <c r="AB53">
        <f t="shared" si="10"/>
        <v>15</v>
      </c>
      <c r="AC53">
        <v>20</v>
      </c>
    </row>
    <row r="54" spans="1:29">
      <c r="A54" s="3">
        <v>43783</v>
      </c>
      <c r="B54">
        <v>53</v>
      </c>
      <c r="C54" s="2">
        <f t="shared" si="6"/>
        <v>5</v>
      </c>
      <c r="D54" s="2">
        <f t="shared" si="0"/>
        <v>6.25E-2</v>
      </c>
      <c r="E54" s="2">
        <f t="shared" si="11"/>
        <v>3.9874999999999998</v>
      </c>
      <c r="F54" s="2">
        <f t="shared" si="2"/>
        <v>1.2500000000000001E-2</v>
      </c>
      <c r="G54" s="2">
        <f t="shared" si="7"/>
        <v>0.66249999999999964</v>
      </c>
      <c r="H54" s="4">
        <f>IF(E54&gt;4.99,U54,0)</f>
        <v>0</v>
      </c>
      <c r="L54">
        <v>53</v>
      </c>
      <c r="M54" s="2">
        <f>M53+R53</f>
        <v>90</v>
      </c>
      <c r="N54" s="2">
        <f t="shared" si="3"/>
        <v>1.125</v>
      </c>
      <c r="O54" s="2">
        <f>N54+O53-R53</f>
        <v>4.375</v>
      </c>
      <c r="P54" s="2">
        <f t="shared" si="4"/>
        <v>0.22500000000000001</v>
      </c>
      <c r="Q54" s="2">
        <f t="shared" si="5"/>
        <v>8.875</v>
      </c>
      <c r="R54" s="4">
        <f>IF(O54&gt;4.99,Z54,0)</f>
        <v>0</v>
      </c>
      <c r="U54">
        <f>IF(E54&gt;9.99,V$2,5)</f>
        <v>5</v>
      </c>
      <c r="V54">
        <f>IF(E54&gt;14.99,W$2,10)</f>
        <v>10</v>
      </c>
      <c r="W54">
        <f>IF(E54&gt;19.99,X$2,15)</f>
        <v>15</v>
      </c>
      <c r="X54">
        <v>20</v>
      </c>
      <c r="Z54">
        <f t="shared" si="8"/>
        <v>5</v>
      </c>
      <c r="AA54">
        <f t="shared" si="9"/>
        <v>10</v>
      </c>
      <c r="AB54">
        <f t="shared" si="10"/>
        <v>15</v>
      </c>
      <c r="AC54">
        <v>20</v>
      </c>
    </row>
    <row r="55" spans="1:29">
      <c r="A55" s="3">
        <v>43784</v>
      </c>
      <c r="B55">
        <v>54</v>
      </c>
      <c r="C55" s="2">
        <f t="shared" si="6"/>
        <v>5</v>
      </c>
      <c r="D55" s="2">
        <f t="shared" si="0"/>
        <v>6.25E-2</v>
      </c>
      <c r="E55" s="2">
        <f t="shared" si="11"/>
        <v>4.05</v>
      </c>
      <c r="F55" s="2">
        <f t="shared" si="2"/>
        <v>1.2500000000000001E-2</v>
      </c>
      <c r="G55" s="2">
        <f t="shared" si="7"/>
        <v>0.6749999999999996</v>
      </c>
      <c r="H55" s="4">
        <f>IF(E55&gt;4.99,U55,0)</f>
        <v>0</v>
      </c>
      <c r="L55">
        <v>54</v>
      </c>
      <c r="M55" s="2">
        <f>M54+R54</f>
        <v>90</v>
      </c>
      <c r="N55" s="2">
        <f t="shared" si="3"/>
        <v>1.125</v>
      </c>
      <c r="O55" s="2">
        <f>N55+O54-R54</f>
        <v>5.5</v>
      </c>
      <c r="P55" s="2">
        <f t="shared" si="4"/>
        <v>0.22500000000000001</v>
      </c>
      <c r="Q55" s="2">
        <f t="shared" si="5"/>
        <v>9.1</v>
      </c>
      <c r="R55" s="4">
        <f>IF(O55&gt;4.99,Z55,0)</f>
        <v>5</v>
      </c>
      <c r="U55">
        <f>IF(E55&gt;9.99,V$2,5)</f>
        <v>5</v>
      </c>
      <c r="V55">
        <f>IF(E55&gt;14.99,W$2,10)</f>
        <v>10</v>
      </c>
      <c r="W55">
        <f>IF(E55&gt;19.99,X$2,15)</f>
        <v>15</v>
      </c>
      <c r="X55">
        <v>20</v>
      </c>
      <c r="Z55">
        <f t="shared" si="8"/>
        <v>5</v>
      </c>
      <c r="AA55">
        <f t="shared" si="9"/>
        <v>10</v>
      </c>
      <c r="AB55">
        <f t="shared" si="10"/>
        <v>15</v>
      </c>
      <c r="AC55">
        <v>20</v>
      </c>
    </row>
    <row r="56" spans="1:29">
      <c r="A56" s="3">
        <v>43785</v>
      </c>
      <c r="B56">
        <v>55</v>
      </c>
      <c r="C56" s="2">
        <f t="shared" si="6"/>
        <v>5</v>
      </c>
      <c r="D56" s="2">
        <f t="shared" si="0"/>
        <v>6.25E-2</v>
      </c>
      <c r="E56" s="2">
        <f t="shared" si="11"/>
        <v>4.1124999999999998</v>
      </c>
      <c r="F56" s="2">
        <f t="shared" si="2"/>
        <v>1.2500000000000001E-2</v>
      </c>
      <c r="G56" s="2">
        <f t="shared" si="7"/>
        <v>0.68749999999999956</v>
      </c>
      <c r="H56" s="4">
        <f>IF(E56&gt;4.99,U56,0)</f>
        <v>0</v>
      </c>
      <c r="L56">
        <v>55</v>
      </c>
      <c r="M56" s="2">
        <f>M55+R55</f>
        <v>95</v>
      </c>
      <c r="N56" s="2">
        <f t="shared" si="3"/>
        <v>1.1875</v>
      </c>
      <c r="O56" s="2">
        <f>N56+O55-R55</f>
        <v>1.6875</v>
      </c>
      <c r="P56" s="2">
        <f t="shared" si="4"/>
        <v>0.23750000000000002</v>
      </c>
      <c r="Q56" s="2">
        <f t="shared" si="5"/>
        <v>9.3375000000000004</v>
      </c>
      <c r="R56" s="4">
        <f>IF(O56&gt;4.99,Z56,0)</f>
        <v>0</v>
      </c>
      <c r="U56">
        <f>IF(E56&gt;9.99,V$2,5)</f>
        <v>5</v>
      </c>
      <c r="V56">
        <f>IF(E56&gt;14.99,W$2,10)</f>
        <v>10</v>
      </c>
      <c r="W56">
        <f>IF(E56&gt;19.99,X$2,15)</f>
        <v>15</v>
      </c>
      <c r="X56">
        <v>20</v>
      </c>
      <c r="Z56">
        <f t="shared" si="8"/>
        <v>5</v>
      </c>
      <c r="AA56">
        <f t="shared" si="9"/>
        <v>10</v>
      </c>
      <c r="AB56">
        <f t="shared" si="10"/>
        <v>15</v>
      </c>
      <c r="AC56">
        <v>20</v>
      </c>
    </row>
    <row r="57" spans="1:29">
      <c r="A57" s="3">
        <v>43786</v>
      </c>
      <c r="B57">
        <v>56</v>
      </c>
      <c r="C57" s="2">
        <f t="shared" si="6"/>
        <v>5</v>
      </c>
      <c r="D57" s="2">
        <f t="shared" si="0"/>
        <v>6.25E-2</v>
      </c>
      <c r="E57" s="2">
        <f t="shared" si="11"/>
        <v>4.1749999999999998</v>
      </c>
      <c r="F57" s="2">
        <f t="shared" si="2"/>
        <v>1.2500000000000001E-2</v>
      </c>
      <c r="G57" s="2">
        <f t="shared" si="7"/>
        <v>0.69999999999999951</v>
      </c>
      <c r="H57" s="4">
        <f>IF(E57&gt;4.99,U57,0)</f>
        <v>0</v>
      </c>
      <c r="L57">
        <v>56</v>
      </c>
      <c r="M57" s="2">
        <f>M56+R56</f>
        <v>95</v>
      </c>
      <c r="N57" s="2">
        <f t="shared" si="3"/>
        <v>1.1875</v>
      </c>
      <c r="O57" s="2">
        <f>N57+O56-R56</f>
        <v>2.875</v>
      </c>
      <c r="P57" s="2">
        <f t="shared" si="4"/>
        <v>0.23750000000000002</v>
      </c>
      <c r="Q57" s="2">
        <f t="shared" si="5"/>
        <v>9.5750000000000011</v>
      </c>
      <c r="R57" s="4">
        <f>IF(O57&gt;4.99,Z57,0)</f>
        <v>0</v>
      </c>
      <c r="U57">
        <f>IF(E57&gt;9.99,V$2,5)</f>
        <v>5</v>
      </c>
      <c r="V57">
        <f>IF(E57&gt;14.99,W$2,10)</f>
        <v>10</v>
      </c>
      <c r="W57">
        <f>IF(E57&gt;19.99,X$2,15)</f>
        <v>15</v>
      </c>
      <c r="X57">
        <v>20</v>
      </c>
      <c r="Z57">
        <f t="shared" si="8"/>
        <v>5</v>
      </c>
      <c r="AA57">
        <f t="shared" si="9"/>
        <v>10</v>
      </c>
      <c r="AB57">
        <f t="shared" si="10"/>
        <v>15</v>
      </c>
      <c r="AC57">
        <v>20</v>
      </c>
    </row>
    <row r="58" spans="1:29">
      <c r="A58" s="3">
        <v>43787</v>
      </c>
      <c r="B58">
        <v>57</v>
      </c>
      <c r="C58" s="2">
        <f t="shared" si="6"/>
        <v>5</v>
      </c>
      <c r="D58" s="2">
        <f t="shared" si="0"/>
        <v>6.25E-2</v>
      </c>
      <c r="E58" s="2">
        <f t="shared" si="11"/>
        <v>4.2374999999999998</v>
      </c>
      <c r="F58" s="2">
        <f t="shared" si="2"/>
        <v>1.2500000000000001E-2</v>
      </c>
      <c r="G58" s="2">
        <f t="shared" si="7"/>
        <v>0.71249999999999947</v>
      </c>
      <c r="H58" s="4">
        <f>IF(E58&gt;4.99,U58,0)</f>
        <v>0</v>
      </c>
      <c r="L58">
        <v>57</v>
      </c>
      <c r="M58" s="2">
        <f>M57+R57</f>
        <v>95</v>
      </c>
      <c r="N58" s="2">
        <f t="shared" si="3"/>
        <v>1.1875</v>
      </c>
      <c r="O58" s="2">
        <f>N58+O57-R57</f>
        <v>4.0625</v>
      </c>
      <c r="P58" s="2">
        <f t="shared" si="4"/>
        <v>0.23750000000000002</v>
      </c>
      <c r="Q58" s="2">
        <f t="shared" si="5"/>
        <v>9.8125000000000018</v>
      </c>
      <c r="R58" s="4">
        <f>IF(O58&gt;4.99,Z58,0)</f>
        <v>0</v>
      </c>
      <c r="U58">
        <f>IF(E58&gt;9.99,V$2,5)</f>
        <v>5</v>
      </c>
      <c r="V58">
        <f>IF(E58&gt;14.99,W$2,10)</f>
        <v>10</v>
      </c>
      <c r="W58">
        <f>IF(E58&gt;19.99,X$2,15)</f>
        <v>15</v>
      </c>
      <c r="X58">
        <v>20</v>
      </c>
      <c r="Z58">
        <f t="shared" si="8"/>
        <v>5</v>
      </c>
      <c r="AA58">
        <f t="shared" si="9"/>
        <v>10</v>
      </c>
      <c r="AB58">
        <f t="shared" si="10"/>
        <v>15</v>
      </c>
      <c r="AC58">
        <v>20</v>
      </c>
    </row>
    <row r="59" spans="1:29">
      <c r="A59" s="3">
        <v>43788</v>
      </c>
      <c r="B59">
        <v>58</v>
      </c>
      <c r="C59" s="2">
        <f t="shared" si="6"/>
        <v>5</v>
      </c>
      <c r="D59" s="2">
        <f t="shared" si="0"/>
        <v>6.25E-2</v>
      </c>
      <c r="E59" s="2">
        <f t="shared" si="11"/>
        <v>4.3</v>
      </c>
      <c r="F59" s="2">
        <f t="shared" si="2"/>
        <v>1.2500000000000001E-2</v>
      </c>
      <c r="G59" s="2">
        <f t="shared" si="7"/>
        <v>0.72499999999999942</v>
      </c>
      <c r="H59" s="4">
        <f>IF(E59&gt;4.99,U59,0)</f>
        <v>0</v>
      </c>
      <c r="L59">
        <v>58</v>
      </c>
      <c r="M59" s="2">
        <f>M58+R58</f>
        <v>95</v>
      </c>
      <c r="N59" s="2">
        <f t="shared" si="3"/>
        <v>1.1875</v>
      </c>
      <c r="O59" s="2">
        <f>N59+O58-R58</f>
        <v>5.25</v>
      </c>
      <c r="P59" s="2">
        <f t="shared" si="4"/>
        <v>0.23750000000000002</v>
      </c>
      <c r="Q59" s="2">
        <f t="shared" si="5"/>
        <v>10.050000000000002</v>
      </c>
      <c r="R59" s="4">
        <f>IF(O59&gt;4.99,Z59,0)</f>
        <v>5</v>
      </c>
      <c r="U59">
        <f>IF(E59&gt;9.99,V$2,5)</f>
        <v>5</v>
      </c>
      <c r="V59">
        <f>IF(E59&gt;14.99,W$2,10)</f>
        <v>10</v>
      </c>
      <c r="W59">
        <f>IF(E59&gt;19.99,X$2,15)</f>
        <v>15</v>
      </c>
      <c r="X59">
        <v>20</v>
      </c>
      <c r="Z59">
        <f t="shared" si="8"/>
        <v>5</v>
      </c>
      <c r="AA59">
        <f t="shared" si="9"/>
        <v>10</v>
      </c>
      <c r="AB59">
        <f t="shared" si="10"/>
        <v>15</v>
      </c>
      <c r="AC59">
        <v>20</v>
      </c>
    </row>
    <row r="60" spans="1:29">
      <c r="A60" s="3">
        <v>43789</v>
      </c>
      <c r="B60">
        <v>59</v>
      </c>
      <c r="C60" s="2">
        <f t="shared" si="6"/>
        <v>5</v>
      </c>
      <c r="D60" s="2">
        <f t="shared" si="0"/>
        <v>6.25E-2</v>
      </c>
      <c r="E60" s="2">
        <f t="shared" si="11"/>
        <v>4.3624999999999998</v>
      </c>
      <c r="F60" s="2">
        <f t="shared" si="2"/>
        <v>1.2500000000000001E-2</v>
      </c>
      <c r="G60" s="2">
        <f t="shared" si="7"/>
        <v>0.73749999999999938</v>
      </c>
      <c r="H60" s="4">
        <f>IF(E60&gt;4.99,U60,0)</f>
        <v>0</v>
      </c>
      <c r="L60">
        <v>59</v>
      </c>
      <c r="M60" s="2">
        <f>M59+R59</f>
        <v>100</v>
      </c>
      <c r="N60" s="2">
        <f t="shared" si="3"/>
        <v>1.25</v>
      </c>
      <c r="O60" s="2">
        <f>N60+O59-R59</f>
        <v>1.5</v>
      </c>
      <c r="P60" s="2">
        <f t="shared" si="4"/>
        <v>0.25</v>
      </c>
      <c r="Q60" s="2">
        <f t="shared" si="5"/>
        <v>10.300000000000002</v>
      </c>
      <c r="R60" s="4">
        <f>IF(O60&gt;4.99,Z60,0)</f>
        <v>0</v>
      </c>
      <c r="U60">
        <f>IF(E60&gt;9.99,V$2,5)</f>
        <v>5</v>
      </c>
      <c r="V60">
        <f>IF(E60&gt;14.99,W$2,10)</f>
        <v>10</v>
      </c>
      <c r="W60">
        <f>IF(E60&gt;19.99,X$2,15)</f>
        <v>15</v>
      </c>
      <c r="X60">
        <v>20</v>
      </c>
      <c r="Z60">
        <f t="shared" si="8"/>
        <v>5</v>
      </c>
      <c r="AA60">
        <f t="shared" si="9"/>
        <v>10</v>
      </c>
      <c r="AB60">
        <f t="shared" si="10"/>
        <v>15</v>
      </c>
      <c r="AC60">
        <v>20</v>
      </c>
    </row>
    <row r="61" spans="1:29">
      <c r="A61" s="3">
        <v>43790</v>
      </c>
      <c r="B61">
        <v>60</v>
      </c>
      <c r="C61" s="2">
        <f t="shared" si="6"/>
        <v>5</v>
      </c>
      <c r="D61" s="2">
        <f t="shared" si="0"/>
        <v>6.25E-2</v>
      </c>
      <c r="E61" s="2">
        <f t="shared" si="11"/>
        <v>4.4249999999999998</v>
      </c>
      <c r="F61" s="2">
        <f t="shared" si="2"/>
        <v>1.2500000000000001E-2</v>
      </c>
      <c r="G61" s="2">
        <f t="shared" si="7"/>
        <v>0.74999999999999933</v>
      </c>
      <c r="H61" s="4">
        <f>IF(E61&gt;4.99,U61,0)</f>
        <v>0</v>
      </c>
      <c r="L61">
        <v>60</v>
      </c>
      <c r="M61" s="2">
        <f>M60+R60</f>
        <v>100</v>
      </c>
      <c r="N61" s="2">
        <f t="shared" si="3"/>
        <v>1.25</v>
      </c>
      <c r="O61" s="2">
        <f>N61+O60-R60</f>
        <v>2.75</v>
      </c>
      <c r="P61" s="2">
        <f t="shared" si="4"/>
        <v>0.25</v>
      </c>
      <c r="Q61" s="2">
        <f t="shared" si="5"/>
        <v>10.550000000000002</v>
      </c>
      <c r="R61" s="4">
        <f>IF(O61&gt;4.99,Z61,0)</f>
        <v>0</v>
      </c>
      <c r="U61">
        <f>IF(E61&gt;9.99,V$2,5)</f>
        <v>5</v>
      </c>
      <c r="V61">
        <f>IF(E61&gt;14.99,W$2,10)</f>
        <v>10</v>
      </c>
      <c r="W61">
        <f>IF(E61&gt;19.99,X$2,15)</f>
        <v>15</v>
      </c>
      <c r="X61">
        <v>20</v>
      </c>
      <c r="Z61">
        <f t="shared" si="8"/>
        <v>5</v>
      </c>
      <c r="AA61">
        <f t="shared" si="9"/>
        <v>10</v>
      </c>
      <c r="AB61">
        <f t="shared" si="10"/>
        <v>15</v>
      </c>
      <c r="AC61">
        <v>20</v>
      </c>
    </row>
    <row r="62" spans="1:29">
      <c r="A62" s="3">
        <v>43791</v>
      </c>
      <c r="B62">
        <v>61</v>
      </c>
      <c r="C62" s="2">
        <f t="shared" si="6"/>
        <v>5</v>
      </c>
      <c r="D62" s="2">
        <f t="shared" si="0"/>
        <v>6.25E-2</v>
      </c>
      <c r="E62" s="2">
        <f t="shared" si="11"/>
        <v>4.4874999999999998</v>
      </c>
      <c r="F62" s="2">
        <f t="shared" si="2"/>
        <v>1.2500000000000001E-2</v>
      </c>
      <c r="G62" s="2">
        <f t="shared" si="7"/>
        <v>0.76249999999999929</v>
      </c>
      <c r="H62" s="4">
        <f>IF(E62&gt;4.99,U62,0)</f>
        <v>0</v>
      </c>
      <c r="L62">
        <v>61</v>
      </c>
      <c r="M62" s="2">
        <f>M61+R61</f>
        <v>100</v>
      </c>
      <c r="N62" s="2">
        <f t="shared" si="3"/>
        <v>1.25</v>
      </c>
      <c r="O62" s="2">
        <f>N62+O61-R61</f>
        <v>4</v>
      </c>
      <c r="P62" s="2">
        <f t="shared" si="4"/>
        <v>0.25</v>
      </c>
      <c r="Q62" s="2">
        <f t="shared" si="5"/>
        <v>10.800000000000002</v>
      </c>
      <c r="R62" s="4">
        <f>IF(O62&gt;4.99,Z62,0)</f>
        <v>0</v>
      </c>
      <c r="U62">
        <f>IF(E62&gt;9.99,V$2,5)</f>
        <v>5</v>
      </c>
      <c r="V62">
        <f>IF(E62&gt;14.99,W$2,10)</f>
        <v>10</v>
      </c>
      <c r="W62">
        <f>IF(E62&gt;19.99,X$2,15)</f>
        <v>15</v>
      </c>
      <c r="X62">
        <v>20</v>
      </c>
      <c r="Z62">
        <f t="shared" si="8"/>
        <v>5</v>
      </c>
      <c r="AA62">
        <f t="shared" si="9"/>
        <v>10</v>
      </c>
      <c r="AB62">
        <f t="shared" si="10"/>
        <v>15</v>
      </c>
      <c r="AC62">
        <v>20</v>
      </c>
    </row>
    <row r="63" spans="1:29">
      <c r="A63" s="3">
        <v>43792</v>
      </c>
      <c r="B63">
        <v>62</v>
      </c>
      <c r="C63" s="2">
        <f t="shared" si="6"/>
        <v>5</v>
      </c>
      <c r="D63" s="2">
        <f t="shared" si="0"/>
        <v>6.25E-2</v>
      </c>
      <c r="E63" s="2">
        <f t="shared" si="11"/>
        <v>4.55</v>
      </c>
      <c r="F63" s="2">
        <f t="shared" si="2"/>
        <v>1.2500000000000001E-2</v>
      </c>
      <c r="G63" s="2">
        <f t="shared" si="7"/>
        <v>0.77499999999999925</v>
      </c>
      <c r="H63" s="4">
        <f>IF(E63&gt;4.99,U63,0)</f>
        <v>0</v>
      </c>
      <c r="L63">
        <v>62</v>
      </c>
      <c r="M63" s="2">
        <f>M62+R62</f>
        <v>100</v>
      </c>
      <c r="N63" s="2">
        <f t="shared" si="3"/>
        <v>1.25</v>
      </c>
      <c r="O63" s="2">
        <f>N63+O62-R62</f>
        <v>5.25</v>
      </c>
      <c r="P63" s="2">
        <f t="shared" si="4"/>
        <v>0.25</v>
      </c>
      <c r="Q63" s="2">
        <f t="shared" si="5"/>
        <v>11.050000000000002</v>
      </c>
      <c r="R63" s="4">
        <f>IF(O63&gt;4.99,Z63,0)</f>
        <v>5</v>
      </c>
      <c r="U63">
        <f>IF(E63&gt;9.99,V$2,5)</f>
        <v>5</v>
      </c>
      <c r="V63">
        <f>IF(E63&gt;14.99,W$2,10)</f>
        <v>10</v>
      </c>
      <c r="W63">
        <f>IF(E63&gt;19.99,X$2,15)</f>
        <v>15</v>
      </c>
      <c r="X63">
        <v>20</v>
      </c>
      <c r="Z63">
        <f t="shared" si="8"/>
        <v>5</v>
      </c>
      <c r="AA63">
        <f t="shared" si="9"/>
        <v>10</v>
      </c>
      <c r="AB63">
        <f t="shared" si="10"/>
        <v>15</v>
      </c>
      <c r="AC63">
        <v>20</v>
      </c>
    </row>
    <row r="64" spans="1:29">
      <c r="A64" s="3">
        <v>43793</v>
      </c>
      <c r="B64">
        <v>63</v>
      </c>
      <c r="C64" s="2">
        <f t="shared" si="6"/>
        <v>5</v>
      </c>
      <c r="D64" s="2">
        <f t="shared" si="0"/>
        <v>6.25E-2</v>
      </c>
      <c r="E64" s="2">
        <f t="shared" si="11"/>
        <v>4.6124999999999998</v>
      </c>
      <c r="F64" s="2">
        <f t="shared" si="2"/>
        <v>1.2500000000000001E-2</v>
      </c>
      <c r="G64" s="2">
        <f t="shared" si="7"/>
        <v>0.7874999999999992</v>
      </c>
      <c r="H64" s="4">
        <f>IF(E64&gt;4.99,U64,0)</f>
        <v>0</v>
      </c>
      <c r="L64">
        <v>63</v>
      </c>
      <c r="M64" s="2">
        <f>M63+R63</f>
        <v>105</v>
      </c>
      <c r="N64" s="2">
        <f t="shared" si="3"/>
        <v>1.3125</v>
      </c>
      <c r="O64" s="2">
        <f>N64+O63-R63</f>
        <v>1.5625</v>
      </c>
      <c r="P64" s="2">
        <f t="shared" si="4"/>
        <v>0.26250000000000001</v>
      </c>
      <c r="Q64" s="2">
        <f t="shared" si="5"/>
        <v>11.312500000000002</v>
      </c>
      <c r="R64" s="4">
        <f>IF(O64&gt;4.99,Z64,0)</f>
        <v>0</v>
      </c>
      <c r="U64">
        <f>IF(E64&gt;9.99,V$2,5)</f>
        <v>5</v>
      </c>
      <c r="V64">
        <f>IF(E64&gt;14.99,W$2,10)</f>
        <v>10</v>
      </c>
      <c r="W64">
        <f>IF(E64&gt;19.99,X$2,15)</f>
        <v>15</v>
      </c>
      <c r="X64">
        <v>20</v>
      </c>
      <c r="Z64">
        <f t="shared" si="8"/>
        <v>5</v>
      </c>
      <c r="AA64">
        <f t="shared" si="9"/>
        <v>10</v>
      </c>
      <c r="AB64">
        <f t="shared" si="10"/>
        <v>15</v>
      </c>
      <c r="AC64">
        <v>20</v>
      </c>
    </row>
    <row r="65" spans="1:29">
      <c r="A65" s="3">
        <v>43794</v>
      </c>
      <c r="B65">
        <v>64</v>
      </c>
      <c r="C65" s="2">
        <f t="shared" si="6"/>
        <v>5</v>
      </c>
      <c r="D65" s="2">
        <f t="shared" si="0"/>
        <v>6.25E-2</v>
      </c>
      <c r="E65" s="2">
        <f t="shared" si="11"/>
        <v>4.6749999999999998</v>
      </c>
      <c r="F65" s="2">
        <f t="shared" si="2"/>
        <v>1.2500000000000001E-2</v>
      </c>
      <c r="G65" s="2">
        <f t="shared" si="7"/>
        <v>0.79999999999999916</v>
      </c>
      <c r="H65" s="4">
        <f>IF(E65&gt;4.99,U65,0)</f>
        <v>0</v>
      </c>
      <c r="L65">
        <v>64</v>
      </c>
      <c r="M65" s="2">
        <f>M64+R64</f>
        <v>105</v>
      </c>
      <c r="N65" s="2">
        <f t="shared" si="3"/>
        <v>1.3125</v>
      </c>
      <c r="O65" s="2">
        <f>N65+O64-R64</f>
        <v>2.875</v>
      </c>
      <c r="P65" s="2">
        <f t="shared" si="4"/>
        <v>0.26250000000000001</v>
      </c>
      <c r="Q65" s="2">
        <f t="shared" si="5"/>
        <v>11.575000000000001</v>
      </c>
      <c r="R65" s="4">
        <f>IF(O65&gt;4.99,Z65,0)</f>
        <v>0</v>
      </c>
      <c r="U65">
        <f>IF(E65&gt;9.99,V$2,5)</f>
        <v>5</v>
      </c>
      <c r="V65">
        <f>IF(E65&gt;14.99,W$2,10)</f>
        <v>10</v>
      </c>
      <c r="W65">
        <f>IF(E65&gt;19.99,X$2,15)</f>
        <v>15</v>
      </c>
      <c r="X65">
        <v>20</v>
      </c>
      <c r="Z65">
        <f t="shared" si="8"/>
        <v>5</v>
      </c>
      <c r="AA65">
        <f t="shared" si="9"/>
        <v>10</v>
      </c>
      <c r="AB65">
        <f t="shared" si="10"/>
        <v>15</v>
      </c>
      <c r="AC65">
        <v>20</v>
      </c>
    </row>
    <row r="66" spans="1:29">
      <c r="A66" s="3">
        <v>43795</v>
      </c>
      <c r="B66">
        <v>65</v>
      </c>
      <c r="C66" s="2">
        <f t="shared" si="6"/>
        <v>5</v>
      </c>
      <c r="D66" s="2">
        <f t="shared" si="0"/>
        <v>6.25E-2</v>
      </c>
      <c r="E66" s="2">
        <f t="shared" si="11"/>
        <v>4.7374999999999998</v>
      </c>
      <c r="F66" s="2">
        <f t="shared" si="2"/>
        <v>1.2500000000000001E-2</v>
      </c>
      <c r="G66" s="2">
        <f t="shared" si="7"/>
        <v>0.81249999999999911</v>
      </c>
      <c r="H66" s="4">
        <f>IF(E66&gt;4.99,U66,0)</f>
        <v>0</v>
      </c>
      <c r="L66">
        <v>65</v>
      </c>
      <c r="M66" s="2">
        <f>M65+R65</f>
        <v>105</v>
      </c>
      <c r="N66" s="2">
        <f t="shared" si="3"/>
        <v>1.3125</v>
      </c>
      <c r="O66" s="2">
        <f>N66+O65-R65</f>
        <v>4.1875</v>
      </c>
      <c r="P66" s="2">
        <f t="shared" si="4"/>
        <v>0.26250000000000001</v>
      </c>
      <c r="Q66" s="2">
        <f t="shared" si="5"/>
        <v>11.8375</v>
      </c>
      <c r="R66" s="4">
        <f>IF(O66&gt;4.99,Z66,0)</f>
        <v>0</v>
      </c>
      <c r="U66">
        <f>IF(E66&gt;9.99,V$2,5)</f>
        <v>5</v>
      </c>
      <c r="V66">
        <f>IF(E66&gt;14.99,W$2,10)</f>
        <v>10</v>
      </c>
      <c r="W66">
        <f>IF(E66&gt;19.99,X$2,15)</f>
        <v>15</v>
      </c>
      <c r="X66">
        <v>20</v>
      </c>
      <c r="Z66">
        <f t="shared" si="8"/>
        <v>5</v>
      </c>
      <c r="AA66">
        <f t="shared" si="9"/>
        <v>10</v>
      </c>
      <c r="AB66">
        <f t="shared" si="10"/>
        <v>15</v>
      </c>
      <c r="AC66">
        <v>20</v>
      </c>
    </row>
    <row r="67" spans="1:29">
      <c r="A67" s="3">
        <v>43796</v>
      </c>
      <c r="B67">
        <v>66</v>
      </c>
      <c r="C67" s="2">
        <f t="shared" si="6"/>
        <v>5</v>
      </c>
      <c r="D67" s="2">
        <f t="shared" ref="D67:D130" si="12">C67*C$1</f>
        <v>6.25E-2</v>
      </c>
      <c r="E67" s="2">
        <f t="shared" si="11"/>
        <v>4.8</v>
      </c>
      <c r="F67" s="2">
        <f t="shared" ref="F67:F130" si="13">D67*0.2</f>
        <v>1.2500000000000001E-2</v>
      </c>
      <c r="G67" s="2">
        <f t="shared" si="7"/>
        <v>0.82499999999999907</v>
      </c>
      <c r="H67" s="4">
        <f>IF(E67&gt;4.99,U67,0)</f>
        <v>0</v>
      </c>
      <c r="L67">
        <v>66</v>
      </c>
      <c r="M67" s="2">
        <f>M66+R66</f>
        <v>105</v>
      </c>
      <c r="N67" s="2">
        <f t="shared" ref="N67:N130" si="14">M67*M$1</f>
        <v>1.3125</v>
      </c>
      <c r="O67" s="2">
        <f>N67+O66-R66</f>
        <v>5.5</v>
      </c>
      <c r="P67" s="2">
        <f t="shared" ref="P67:P130" si="15">N67*0.2</f>
        <v>0.26250000000000001</v>
      </c>
      <c r="Q67" s="2">
        <f t="shared" ref="Q67:Q130" si="16">P67+Q66</f>
        <v>12.1</v>
      </c>
      <c r="R67" s="4">
        <f>IF(O67&gt;4.99,Z67,0)</f>
        <v>5</v>
      </c>
      <c r="U67">
        <f>IF(E67&gt;9.99,V$2,5)</f>
        <v>5</v>
      </c>
      <c r="V67">
        <f>IF(E67&gt;14.99,W$2,10)</f>
        <v>10</v>
      </c>
      <c r="W67">
        <f>IF(E67&gt;19.99,X$2,15)</f>
        <v>15</v>
      </c>
      <c r="X67">
        <v>20</v>
      </c>
      <c r="Z67">
        <f t="shared" si="8"/>
        <v>5</v>
      </c>
      <c r="AA67">
        <f t="shared" si="9"/>
        <v>10</v>
      </c>
      <c r="AB67">
        <f t="shared" si="10"/>
        <v>15</v>
      </c>
      <c r="AC67">
        <v>20</v>
      </c>
    </row>
    <row r="68" spans="1:29">
      <c r="A68" s="3">
        <v>43797</v>
      </c>
      <c r="B68">
        <v>67</v>
      </c>
      <c r="C68" s="2">
        <f t="shared" ref="C68:C101" si="17">C67+H67</f>
        <v>5</v>
      </c>
      <c r="D68" s="2">
        <f t="shared" si="12"/>
        <v>6.25E-2</v>
      </c>
      <c r="E68" s="2">
        <f t="shared" si="11"/>
        <v>4.8624999999999998</v>
      </c>
      <c r="F68" s="2">
        <f t="shared" si="13"/>
        <v>1.2500000000000001E-2</v>
      </c>
      <c r="G68" s="2">
        <f t="shared" ref="G68:G131" si="18">F68+G67</f>
        <v>0.83749999999999902</v>
      </c>
      <c r="H68" s="4">
        <f>IF(E68&gt;4.99,U68,0)</f>
        <v>0</v>
      </c>
      <c r="L68">
        <v>67</v>
      </c>
      <c r="M68" s="2">
        <f>M67+R67</f>
        <v>110</v>
      </c>
      <c r="N68" s="2">
        <f t="shared" si="14"/>
        <v>1.375</v>
      </c>
      <c r="O68" s="2">
        <f>N68+O67-R67</f>
        <v>1.875</v>
      </c>
      <c r="P68" s="2">
        <f t="shared" si="15"/>
        <v>0.27500000000000002</v>
      </c>
      <c r="Q68" s="2">
        <f t="shared" si="16"/>
        <v>12.375</v>
      </c>
      <c r="R68" s="4">
        <f>IF(O68&gt;4.99,Z68,0)</f>
        <v>0</v>
      </c>
      <c r="U68">
        <f>IF(E68&gt;9.99,V$2,5)</f>
        <v>5</v>
      </c>
      <c r="V68">
        <f>IF(E68&gt;14.99,W$2,10)</f>
        <v>10</v>
      </c>
      <c r="W68">
        <f>IF(E68&gt;19.99,X$2,15)</f>
        <v>15</v>
      </c>
      <c r="X68">
        <v>20</v>
      </c>
      <c r="Z68">
        <f t="shared" ref="Z68:Z102" si="19">IF(O68&gt;9.99,AA68,5)</f>
        <v>5</v>
      </c>
      <c r="AA68">
        <f t="shared" ref="AA68:AA102" si="20">IF(O68&gt;14.99,AB68,10)</f>
        <v>10</v>
      </c>
      <c r="AB68">
        <f t="shared" ref="AB68:AB102" si="21">IF(O68&gt;19.99,AC$2,15)</f>
        <v>15</v>
      </c>
      <c r="AC68">
        <v>20</v>
      </c>
    </row>
    <row r="69" spans="1:29">
      <c r="A69" s="3">
        <v>43798</v>
      </c>
      <c r="B69">
        <v>68</v>
      </c>
      <c r="C69" s="2">
        <f t="shared" si="17"/>
        <v>5</v>
      </c>
      <c r="D69" s="2">
        <f t="shared" si="12"/>
        <v>6.25E-2</v>
      </c>
      <c r="E69" s="2">
        <f t="shared" si="11"/>
        <v>4.9249999999999998</v>
      </c>
      <c r="F69" s="2">
        <f t="shared" si="13"/>
        <v>1.2500000000000001E-2</v>
      </c>
      <c r="G69" s="2">
        <f t="shared" si="18"/>
        <v>0.84999999999999898</v>
      </c>
      <c r="H69" s="4">
        <f>IF(E69&gt;4.99,U69,0)</f>
        <v>0</v>
      </c>
      <c r="L69">
        <v>68</v>
      </c>
      <c r="M69" s="2">
        <f>M68+R68</f>
        <v>110</v>
      </c>
      <c r="N69" s="2">
        <f t="shared" si="14"/>
        <v>1.375</v>
      </c>
      <c r="O69" s="2">
        <f>N69+O68-R68</f>
        <v>3.25</v>
      </c>
      <c r="P69" s="2">
        <f t="shared" si="15"/>
        <v>0.27500000000000002</v>
      </c>
      <c r="Q69" s="2">
        <f t="shared" si="16"/>
        <v>12.65</v>
      </c>
      <c r="R69" s="4">
        <f>IF(O69&gt;4.99,Z69,0)</f>
        <v>0</v>
      </c>
      <c r="U69">
        <f>IF(E69&gt;9.99,V$2,5)</f>
        <v>5</v>
      </c>
      <c r="V69">
        <f>IF(E69&gt;14.99,W$2,10)</f>
        <v>10</v>
      </c>
      <c r="W69">
        <f>IF(E69&gt;19.99,X$2,15)</f>
        <v>15</v>
      </c>
      <c r="X69">
        <v>20</v>
      </c>
      <c r="Z69">
        <f t="shared" si="19"/>
        <v>5</v>
      </c>
      <c r="AA69">
        <f t="shared" si="20"/>
        <v>10</v>
      </c>
      <c r="AB69">
        <f t="shared" si="21"/>
        <v>15</v>
      </c>
      <c r="AC69">
        <v>20</v>
      </c>
    </row>
    <row r="70" spans="1:29">
      <c r="A70" s="3">
        <v>43799</v>
      </c>
      <c r="B70">
        <v>69</v>
      </c>
      <c r="C70" s="2">
        <f t="shared" si="17"/>
        <v>5</v>
      </c>
      <c r="D70" s="2">
        <f t="shared" si="12"/>
        <v>6.25E-2</v>
      </c>
      <c r="E70" s="2">
        <f t="shared" si="11"/>
        <v>4.9874999999999998</v>
      </c>
      <c r="F70" s="2">
        <f t="shared" si="13"/>
        <v>1.2500000000000001E-2</v>
      </c>
      <c r="G70" s="2">
        <f t="shared" si="18"/>
        <v>0.86249999999999893</v>
      </c>
      <c r="H70" s="4">
        <f>IF(E70&gt;4.99,U70,0)</f>
        <v>0</v>
      </c>
      <c r="L70">
        <v>69</v>
      </c>
      <c r="M70" s="2">
        <f>M69+R69</f>
        <v>110</v>
      </c>
      <c r="N70" s="2">
        <f t="shared" si="14"/>
        <v>1.375</v>
      </c>
      <c r="O70" s="2">
        <f>N70+O69-R69</f>
        <v>4.625</v>
      </c>
      <c r="P70" s="2">
        <f t="shared" si="15"/>
        <v>0.27500000000000002</v>
      </c>
      <c r="Q70" s="2">
        <f t="shared" si="16"/>
        <v>12.925000000000001</v>
      </c>
      <c r="R70" s="4">
        <f>IF(O70&gt;4.99,Z70,0)</f>
        <v>0</v>
      </c>
      <c r="U70">
        <f>IF(E70&gt;9.99,V$2,5)</f>
        <v>5</v>
      </c>
      <c r="V70">
        <f>IF(E70&gt;14.99,W$2,10)</f>
        <v>10</v>
      </c>
      <c r="W70">
        <f>IF(E70&gt;19.99,X$2,15)</f>
        <v>15</v>
      </c>
      <c r="X70">
        <v>20</v>
      </c>
      <c r="Z70">
        <f t="shared" si="19"/>
        <v>5</v>
      </c>
      <c r="AA70">
        <f t="shared" si="20"/>
        <v>10</v>
      </c>
      <c r="AB70">
        <f t="shared" si="21"/>
        <v>15</v>
      </c>
      <c r="AC70">
        <v>20</v>
      </c>
    </row>
    <row r="71" spans="1:29">
      <c r="A71" s="3">
        <v>43800</v>
      </c>
      <c r="B71">
        <v>70</v>
      </c>
      <c r="C71" s="2">
        <f t="shared" si="17"/>
        <v>5</v>
      </c>
      <c r="D71" s="2">
        <f t="shared" si="12"/>
        <v>6.25E-2</v>
      </c>
      <c r="E71" s="2">
        <f t="shared" si="11"/>
        <v>5.05</v>
      </c>
      <c r="F71" s="2">
        <f t="shared" si="13"/>
        <v>1.2500000000000001E-2</v>
      </c>
      <c r="G71" s="2">
        <f t="shared" si="18"/>
        <v>0.87499999999999889</v>
      </c>
      <c r="H71" s="4">
        <f>IF(E71&gt;4.99,U71,0)</f>
        <v>5</v>
      </c>
      <c r="L71">
        <v>70</v>
      </c>
      <c r="M71" s="2">
        <f>M70+R70</f>
        <v>110</v>
      </c>
      <c r="N71" s="2">
        <f t="shared" si="14"/>
        <v>1.375</v>
      </c>
      <c r="O71" s="2">
        <f>N71+O70-R70</f>
        <v>6</v>
      </c>
      <c r="P71" s="2">
        <f t="shared" si="15"/>
        <v>0.27500000000000002</v>
      </c>
      <c r="Q71" s="2">
        <f t="shared" si="16"/>
        <v>13.200000000000001</v>
      </c>
      <c r="R71" s="4">
        <f>IF(O71&gt;4.99,Z71,0)</f>
        <v>5</v>
      </c>
      <c r="U71">
        <f>IF(E71&gt;9.99,V$2,5)</f>
        <v>5</v>
      </c>
      <c r="V71">
        <f>IF(E71&gt;14.99,W$2,10)</f>
        <v>10</v>
      </c>
      <c r="W71">
        <f>IF(E71&gt;19.99,X$2,15)</f>
        <v>15</v>
      </c>
      <c r="X71">
        <v>20</v>
      </c>
      <c r="Z71">
        <f t="shared" si="19"/>
        <v>5</v>
      </c>
      <c r="AA71">
        <f t="shared" si="20"/>
        <v>10</v>
      </c>
      <c r="AB71">
        <f t="shared" si="21"/>
        <v>15</v>
      </c>
      <c r="AC71">
        <v>20</v>
      </c>
    </row>
    <row r="72" spans="1:29">
      <c r="A72" s="3">
        <v>43801</v>
      </c>
      <c r="B72">
        <v>71</v>
      </c>
      <c r="C72" s="2">
        <f t="shared" si="17"/>
        <v>10</v>
      </c>
      <c r="D72" s="2">
        <f t="shared" si="12"/>
        <v>0.125</v>
      </c>
      <c r="E72" s="2">
        <f t="shared" si="11"/>
        <v>0.17499999999999982</v>
      </c>
      <c r="F72" s="2">
        <f t="shared" si="13"/>
        <v>2.5000000000000001E-2</v>
      </c>
      <c r="G72" s="2">
        <f t="shared" si="18"/>
        <v>0.89999999999999891</v>
      </c>
      <c r="H72" s="4">
        <f>IF(E72&gt;4.99,U72,0)</f>
        <v>0</v>
      </c>
      <c r="L72">
        <v>71</v>
      </c>
      <c r="M72" s="2">
        <f>M71+R71</f>
        <v>115</v>
      </c>
      <c r="N72" s="2">
        <f t="shared" si="14"/>
        <v>1.4375</v>
      </c>
      <c r="O72" s="2">
        <f>N72+O71-R71</f>
        <v>2.4375</v>
      </c>
      <c r="P72" s="2">
        <f t="shared" si="15"/>
        <v>0.28750000000000003</v>
      </c>
      <c r="Q72" s="2">
        <f t="shared" si="16"/>
        <v>13.487500000000001</v>
      </c>
      <c r="R72" s="4">
        <f>IF(O72&gt;4.99,Z72,0)</f>
        <v>0</v>
      </c>
      <c r="U72">
        <f>IF(E72&gt;9.99,V$2,5)</f>
        <v>5</v>
      </c>
      <c r="V72">
        <f>IF(E72&gt;14.99,W$2,10)</f>
        <v>10</v>
      </c>
      <c r="W72">
        <f>IF(E72&gt;19.99,X$2,15)</f>
        <v>15</v>
      </c>
      <c r="X72">
        <v>20</v>
      </c>
      <c r="Z72">
        <f t="shared" si="19"/>
        <v>5</v>
      </c>
      <c r="AA72">
        <f t="shared" si="20"/>
        <v>10</v>
      </c>
      <c r="AB72">
        <f t="shared" si="21"/>
        <v>15</v>
      </c>
      <c r="AC72">
        <v>20</v>
      </c>
    </row>
    <row r="73" spans="1:29">
      <c r="A73" s="3">
        <v>43802</v>
      </c>
      <c r="B73">
        <v>72</v>
      </c>
      <c r="C73" s="2">
        <f t="shared" si="17"/>
        <v>10</v>
      </c>
      <c r="D73" s="2">
        <f t="shared" si="12"/>
        <v>0.125</v>
      </c>
      <c r="E73" s="2">
        <f t="shared" si="11"/>
        <v>0.29999999999999982</v>
      </c>
      <c r="F73" s="2">
        <f t="shared" si="13"/>
        <v>2.5000000000000001E-2</v>
      </c>
      <c r="G73" s="2">
        <f t="shared" si="18"/>
        <v>0.92499999999999893</v>
      </c>
      <c r="H73" s="4">
        <f>IF(E73&gt;4.99,U73,0)</f>
        <v>0</v>
      </c>
      <c r="L73">
        <v>72</v>
      </c>
      <c r="M73" s="2">
        <f>M72+R72</f>
        <v>115</v>
      </c>
      <c r="N73" s="2">
        <f t="shared" si="14"/>
        <v>1.4375</v>
      </c>
      <c r="O73" s="2">
        <f>N73+O72-R72</f>
        <v>3.875</v>
      </c>
      <c r="P73" s="2">
        <f t="shared" si="15"/>
        <v>0.28750000000000003</v>
      </c>
      <c r="Q73" s="2">
        <f t="shared" si="16"/>
        <v>13.775</v>
      </c>
      <c r="R73" s="4">
        <f>IF(O73&gt;4.99,Z73,0)</f>
        <v>0</v>
      </c>
      <c r="U73">
        <f>IF(E73&gt;9.99,V$2,5)</f>
        <v>5</v>
      </c>
      <c r="V73">
        <f>IF(E73&gt;14.99,W$2,10)</f>
        <v>10</v>
      </c>
      <c r="W73">
        <f>IF(E73&gt;19.99,X$2,15)</f>
        <v>15</v>
      </c>
      <c r="X73">
        <v>20</v>
      </c>
      <c r="Z73">
        <f t="shared" si="19"/>
        <v>5</v>
      </c>
      <c r="AA73">
        <f t="shared" si="20"/>
        <v>10</v>
      </c>
      <c r="AB73">
        <f t="shared" si="21"/>
        <v>15</v>
      </c>
      <c r="AC73">
        <v>20</v>
      </c>
    </row>
    <row r="74" spans="1:29">
      <c r="A74" s="3">
        <v>43803</v>
      </c>
      <c r="B74">
        <v>73</v>
      </c>
      <c r="C74" s="2">
        <f t="shared" si="17"/>
        <v>10</v>
      </c>
      <c r="D74" s="2">
        <f t="shared" si="12"/>
        <v>0.125</v>
      </c>
      <c r="E74" s="2">
        <f t="shared" si="11"/>
        <v>0.42499999999999982</v>
      </c>
      <c r="F74" s="2">
        <f t="shared" si="13"/>
        <v>2.5000000000000001E-2</v>
      </c>
      <c r="G74" s="2">
        <f t="shared" si="18"/>
        <v>0.94999999999999896</v>
      </c>
      <c r="H74" s="4">
        <f>IF(E74&gt;4.99,U74,0)</f>
        <v>0</v>
      </c>
      <c r="L74">
        <v>73</v>
      </c>
      <c r="M74" s="2">
        <f>M73+R73</f>
        <v>115</v>
      </c>
      <c r="N74" s="2">
        <f t="shared" si="14"/>
        <v>1.4375</v>
      </c>
      <c r="O74" s="2">
        <f>N74+O73-R73</f>
        <v>5.3125</v>
      </c>
      <c r="P74" s="2">
        <f t="shared" si="15"/>
        <v>0.28750000000000003</v>
      </c>
      <c r="Q74" s="2">
        <f t="shared" si="16"/>
        <v>14.0625</v>
      </c>
      <c r="R74" s="4">
        <f>IF(O74&gt;4.99,Z74,0)</f>
        <v>5</v>
      </c>
      <c r="U74">
        <f>IF(E74&gt;9.99,V$2,5)</f>
        <v>5</v>
      </c>
      <c r="V74">
        <f>IF(E74&gt;14.99,W$2,10)</f>
        <v>10</v>
      </c>
      <c r="W74">
        <f>IF(E74&gt;19.99,X$2,15)</f>
        <v>15</v>
      </c>
      <c r="X74">
        <v>20</v>
      </c>
      <c r="Z74">
        <f t="shared" si="19"/>
        <v>5</v>
      </c>
      <c r="AA74">
        <f t="shared" si="20"/>
        <v>10</v>
      </c>
      <c r="AB74">
        <f t="shared" si="21"/>
        <v>15</v>
      </c>
      <c r="AC74">
        <v>20</v>
      </c>
    </row>
    <row r="75" spans="1:29">
      <c r="A75" s="3">
        <v>43804</v>
      </c>
      <c r="B75">
        <v>74</v>
      </c>
      <c r="C75" s="2">
        <f t="shared" si="17"/>
        <v>10</v>
      </c>
      <c r="D75" s="2">
        <f t="shared" si="12"/>
        <v>0.125</v>
      </c>
      <c r="E75" s="2">
        <f t="shared" si="11"/>
        <v>0.54999999999999982</v>
      </c>
      <c r="F75" s="2">
        <f t="shared" si="13"/>
        <v>2.5000000000000001E-2</v>
      </c>
      <c r="G75" s="2">
        <f t="shared" si="18"/>
        <v>0.97499999999999898</v>
      </c>
      <c r="H75" s="4">
        <f>IF(E75&gt;4.99,U75,0)</f>
        <v>0</v>
      </c>
      <c r="L75">
        <v>74</v>
      </c>
      <c r="M75" s="2">
        <f>M74+R74</f>
        <v>120</v>
      </c>
      <c r="N75" s="2">
        <f t="shared" si="14"/>
        <v>1.5</v>
      </c>
      <c r="O75" s="2">
        <f>N75+O74-R74</f>
        <v>1.8125</v>
      </c>
      <c r="P75" s="2">
        <f t="shared" si="15"/>
        <v>0.30000000000000004</v>
      </c>
      <c r="Q75" s="2">
        <f t="shared" si="16"/>
        <v>14.362500000000001</v>
      </c>
      <c r="R75" s="4">
        <f>IF(O75&gt;4.99,Z75,0)</f>
        <v>0</v>
      </c>
      <c r="U75">
        <f>IF(E75&gt;9.99,V$2,5)</f>
        <v>5</v>
      </c>
      <c r="V75">
        <f>IF(E75&gt;14.99,W$2,10)</f>
        <v>10</v>
      </c>
      <c r="W75">
        <f>IF(E75&gt;19.99,X$2,15)</f>
        <v>15</v>
      </c>
      <c r="X75">
        <v>20</v>
      </c>
      <c r="Z75">
        <f t="shared" si="19"/>
        <v>5</v>
      </c>
      <c r="AA75">
        <f t="shared" si="20"/>
        <v>10</v>
      </c>
      <c r="AB75">
        <f t="shared" si="21"/>
        <v>15</v>
      </c>
      <c r="AC75">
        <v>20</v>
      </c>
    </row>
    <row r="76" spans="1:29">
      <c r="A76" s="3">
        <v>43805</v>
      </c>
      <c r="B76">
        <v>75</v>
      </c>
      <c r="C76" s="2">
        <f t="shared" si="17"/>
        <v>10</v>
      </c>
      <c r="D76" s="2">
        <f t="shared" si="12"/>
        <v>0.125</v>
      </c>
      <c r="E76" s="2">
        <f t="shared" si="11"/>
        <v>0.67499999999999982</v>
      </c>
      <c r="F76" s="2">
        <f t="shared" si="13"/>
        <v>2.5000000000000001E-2</v>
      </c>
      <c r="G76" s="2">
        <f t="shared" si="18"/>
        <v>0.999999999999999</v>
      </c>
      <c r="H76" s="4">
        <f>IF(E76&gt;4.99,U76,0)</f>
        <v>0</v>
      </c>
      <c r="L76">
        <v>75</v>
      </c>
      <c r="M76" s="2">
        <f>M75+R75</f>
        <v>120</v>
      </c>
      <c r="N76" s="2">
        <f t="shared" si="14"/>
        <v>1.5</v>
      </c>
      <c r="O76" s="2">
        <f>N76+O75-R75</f>
        <v>3.3125</v>
      </c>
      <c r="P76" s="2">
        <f t="shared" si="15"/>
        <v>0.30000000000000004</v>
      </c>
      <c r="Q76" s="2">
        <f t="shared" si="16"/>
        <v>14.662500000000001</v>
      </c>
      <c r="R76" s="4">
        <f>IF(O76&gt;4.99,Z76,0)</f>
        <v>0</v>
      </c>
      <c r="U76">
        <f>IF(E76&gt;9.99,V$2,5)</f>
        <v>5</v>
      </c>
      <c r="V76">
        <f>IF(E76&gt;14.99,W$2,10)</f>
        <v>10</v>
      </c>
      <c r="W76">
        <f>IF(E76&gt;19.99,X$2,15)</f>
        <v>15</v>
      </c>
      <c r="X76">
        <v>20</v>
      </c>
      <c r="Z76">
        <f t="shared" si="19"/>
        <v>5</v>
      </c>
      <c r="AA76">
        <f t="shared" si="20"/>
        <v>10</v>
      </c>
      <c r="AB76">
        <f t="shared" si="21"/>
        <v>15</v>
      </c>
      <c r="AC76">
        <v>20</v>
      </c>
    </row>
    <row r="77" spans="1:29">
      <c r="A77" s="3">
        <v>43806</v>
      </c>
      <c r="B77">
        <v>76</v>
      </c>
      <c r="C77" s="2">
        <f t="shared" si="17"/>
        <v>10</v>
      </c>
      <c r="D77" s="2">
        <f t="shared" si="12"/>
        <v>0.125</v>
      </c>
      <c r="E77" s="2">
        <f t="shared" si="11"/>
        <v>0.79999999999999982</v>
      </c>
      <c r="F77" s="2">
        <f t="shared" si="13"/>
        <v>2.5000000000000001E-2</v>
      </c>
      <c r="G77" s="2">
        <f t="shared" si="18"/>
        <v>1.024999999999999</v>
      </c>
      <c r="H77" s="4">
        <f>IF(E77&gt;4.99,U77,0)</f>
        <v>0</v>
      </c>
      <c r="L77">
        <v>76</v>
      </c>
      <c r="M77" s="2">
        <f>M76+R76</f>
        <v>120</v>
      </c>
      <c r="N77" s="2">
        <f t="shared" si="14"/>
        <v>1.5</v>
      </c>
      <c r="O77" s="2">
        <f>N77+O76-R76</f>
        <v>4.8125</v>
      </c>
      <c r="P77" s="2">
        <f t="shared" si="15"/>
        <v>0.30000000000000004</v>
      </c>
      <c r="Q77" s="2">
        <f t="shared" si="16"/>
        <v>14.962500000000002</v>
      </c>
      <c r="R77" s="4">
        <f>IF(O77&gt;4.99,Z77,0)</f>
        <v>0</v>
      </c>
      <c r="U77">
        <f>IF(E77&gt;9.99,V$2,5)</f>
        <v>5</v>
      </c>
      <c r="V77">
        <f>IF(E77&gt;14.99,W$2,10)</f>
        <v>10</v>
      </c>
      <c r="W77">
        <f>IF(E77&gt;19.99,X$2,15)</f>
        <v>15</v>
      </c>
      <c r="X77">
        <v>20</v>
      </c>
      <c r="Z77">
        <f t="shared" si="19"/>
        <v>5</v>
      </c>
      <c r="AA77">
        <f t="shared" si="20"/>
        <v>10</v>
      </c>
      <c r="AB77">
        <f t="shared" si="21"/>
        <v>15</v>
      </c>
      <c r="AC77">
        <v>20</v>
      </c>
    </row>
    <row r="78" spans="1:29">
      <c r="A78" s="3">
        <v>43807</v>
      </c>
      <c r="B78">
        <v>77</v>
      </c>
      <c r="C78" s="2">
        <f t="shared" si="17"/>
        <v>10</v>
      </c>
      <c r="D78" s="2">
        <f t="shared" si="12"/>
        <v>0.125</v>
      </c>
      <c r="E78" s="2">
        <f t="shared" si="11"/>
        <v>0.92499999999999982</v>
      </c>
      <c r="F78" s="2">
        <f t="shared" si="13"/>
        <v>2.5000000000000001E-2</v>
      </c>
      <c r="G78" s="2">
        <f t="shared" si="18"/>
        <v>1.0499999999999989</v>
      </c>
      <c r="H78" s="4">
        <f>IF(E78&gt;4.99,U78,0)</f>
        <v>0</v>
      </c>
      <c r="L78">
        <v>77</v>
      </c>
      <c r="M78" s="2">
        <f>M77+R77</f>
        <v>120</v>
      </c>
      <c r="N78" s="2">
        <f t="shared" si="14"/>
        <v>1.5</v>
      </c>
      <c r="O78" s="2">
        <f>N78+O77-R77</f>
        <v>6.3125</v>
      </c>
      <c r="P78" s="2">
        <f t="shared" si="15"/>
        <v>0.30000000000000004</v>
      </c>
      <c r="Q78" s="2">
        <f t="shared" si="16"/>
        <v>15.262500000000003</v>
      </c>
      <c r="R78" s="4">
        <f>IF(O78&gt;4.99,Z78,0)</f>
        <v>5</v>
      </c>
      <c r="U78">
        <f>IF(E78&gt;9.99,V$2,5)</f>
        <v>5</v>
      </c>
      <c r="V78">
        <f>IF(E78&gt;14.99,W$2,10)</f>
        <v>10</v>
      </c>
      <c r="W78">
        <f>IF(E78&gt;19.99,X$2,15)</f>
        <v>15</v>
      </c>
      <c r="X78">
        <v>20</v>
      </c>
      <c r="Z78">
        <f t="shared" si="19"/>
        <v>5</v>
      </c>
      <c r="AA78">
        <f t="shared" si="20"/>
        <v>10</v>
      </c>
      <c r="AB78">
        <f t="shared" si="21"/>
        <v>15</v>
      </c>
      <c r="AC78">
        <v>20</v>
      </c>
    </row>
    <row r="79" spans="1:29">
      <c r="A79" s="3">
        <v>43808</v>
      </c>
      <c r="B79">
        <v>78</v>
      </c>
      <c r="C79" s="2">
        <f t="shared" si="17"/>
        <v>10</v>
      </c>
      <c r="D79" s="2">
        <f t="shared" si="12"/>
        <v>0.125</v>
      </c>
      <c r="E79" s="2">
        <f t="shared" si="11"/>
        <v>1.0499999999999998</v>
      </c>
      <c r="F79" s="2">
        <f t="shared" si="13"/>
        <v>2.5000000000000001E-2</v>
      </c>
      <c r="G79" s="2">
        <f t="shared" si="18"/>
        <v>1.0749999999999988</v>
      </c>
      <c r="H79" s="4">
        <f>IF(E79&gt;4.99,U79,0)</f>
        <v>0</v>
      </c>
      <c r="L79">
        <v>78</v>
      </c>
      <c r="M79" s="2">
        <f>M78+R78</f>
        <v>125</v>
      </c>
      <c r="N79" s="2">
        <f t="shared" si="14"/>
        <v>1.5625</v>
      </c>
      <c r="O79" s="2">
        <f>N79+O78-R78</f>
        <v>2.875</v>
      </c>
      <c r="P79" s="2">
        <f t="shared" si="15"/>
        <v>0.3125</v>
      </c>
      <c r="Q79" s="2">
        <f t="shared" si="16"/>
        <v>15.575000000000003</v>
      </c>
      <c r="R79" s="4">
        <f>IF(O79&gt;4.99,Z79,0)</f>
        <v>0</v>
      </c>
      <c r="U79">
        <f>IF(E79&gt;9.99,V$2,5)</f>
        <v>5</v>
      </c>
      <c r="V79">
        <f>IF(E79&gt;14.99,W$2,10)</f>
        <v>10</v>
      </c>
      <c r="W79">
        <f>IF(E79&gt;19.99,X$2,15)</f>
        <v>15</v>
      </c>
      <c r="X79">
        <v>20</v>
      </c>
      <c r="Z79">
        <f t="shared" si="19"/>
        <v>5</v>
      </c>
      <c r="AA79">
        <f t="shared" si="20"/>
        <v>10</v>
      </c>
      <c r="AB79">
        <f t="shared" si="21"/>
        <v>15</v>
      </c>
      <c r="AC79">
        <v>20</v>
      </c>
    </row>
    <row r="80" spans="1:29">
      <c r="A80" s="3">
        <v>43809</v>
      </c>
      <c r="B80">
        <v>79</v>
      </c>
      <c r="C80" s="2">
        <f t="shared" si="17"/>
        <v>10</v>
      </c>
      <c r="D80" s="2">
        <f t="shared" si="12"/>
        <v>0.125</v>
      </c>
      <c r="E80" s="2">
        <f t="shared" si="11"/>
        <v>1.1749999999999998</v>
      </c>
      <c r="F80" s="2">
        <f t="shared" si="13"/>
        <v>2.5000000000000001E-2</v>
      </c>
      <c r="G80" s="2">
        <f t="shared" si="18"/>
        <v>1.0999999999999988</v>
      </c>
      <c r="H80" s="4">
        <f>IF(E80&gt;4.99,U80,0)</f>
        <v>0</v>
      </c>
      <c r="L80">
        <v>79</v>
      </c>
      <c r="M80" s="2">
        <f>M79+R79</f>
        <v>125</v>
      </c>
      <c r="N80" s="2">
        <f t="shared" si="14"/>
        <v>1.5625</v>
      </c>
      <c r="O80" s="2">
        <f>N80+O79-R79</f>
        <v>4.4375</v>
      </c>
      <c r="P80" s="2">
        <f t="shared" si="15"/>
        <v>0.3125</v>
      </c>
      <c r="Q80" s="2">
        <f t="shared" si="16"/>
        <v>15.887500000000003</v>
      </c>
      <c r="R80" s="4">
        <f>IF(O80&gt;4.99,Z80,0)</f>
        <v>0</v>
      </c>
      <c r="U80">
        <f>IF(E80&gt;9.99,V$2,5)</f>
        <v>5</v>
      </c>
      <c r="V80">
        <f>IF(E80&gt;14.99,W$2,10)</f>
        <v>10</v>
      </c>
      <c r="W80">
        <f>IF(E80&gt;19.99,X$2,15)</f>
        <v>15</v>
      </c>
      <c r="X80">
        <v>20</v>
      </c>
      <c r="Z80">
        <f t="shared" si="19"/>
        <v>5</v>
      </c>
      <c r="AA80">
        <f t="shared" si="20"/>
        <v>10</v>
      </c>
      <c r="AB80">
        <f t="shared" si="21"/>
        <v>15</v>
      </c>
      <c r="AC80">
        <v>20</v>
      </c>
    </row>
    <row r="81" spans="1:29">
      <c r="A81" s="3">
        <v>43810</v>
      </c>
      <c r="B81">
        <v>80</v>
      </c>
      <c r="C81" s="2">
        <f t="shared" si="17"/>
        <v>10</v>
      </c>
      <c r="D81" s="2">
        <f t="shared" si="12"/>
        <v>0.125</v>
      </c>
      <c r="E81" s="2">
        <f t="shared" si="11"/>
        <v>1.2999999999999998</v>
      </c>
      <c r="F81" s="2">
        <f t="shared" si="13"/>
        <v>2.5000000000000001E-2</v>
      </c>
      <c r="G81" s="2">
        <f t="shared" si="18"/>
        <v>1.1249999999999987</v>
      </c>
      <c r="H81" s="4">
        <f>IF(E81&gt;4.99,U81,0)</f>
        <v>0</v>
      </c>
      <c r="L81">
        <v>80</v>
      </c>
      <c r="M81" s="2">
        <f>M80+R80</f>
        <v>125</v>
      </c>
      <c r="N81" s="2">
        <f t="shared" si="14"/>
        <v>1.5625</v>
      </c>
      <c r="O81" s="2">
        <f>N81+O80-R80</f>
        <v>6</v>
      </c>
      <c r="P81" s="2">
        <f t="shared" si="15"/>
        <v>0.3125</v>
      </c>
      <c r="Q81" s="2">
        <f t="shared" si="16"/>
        <v>16.200000000000003</v>
      </c>
      <c r="R81" s="4">
        <f>IF(O81&gt;4.99,Z81,0)</f>
        <v>5</v>
      </c>
      <c r="U81">
        <f>IF(E81&gt;9.99,V$2,5)</f>
        <v>5</v>
      </c>
      <c r="V81">
        <f>IF(E81&gt;14.99,W$2,10)</f>
        <v>10</v>
      </c>
      <c r="W81">
        <f>IF(E81&gt;19.99,X$2,15)</f>
        <v>15</v>
      </c>
      <c r="X81">
        <v>20</v>
      </c>
      <c r="Z81">
        <f t="shared" si="19"/>
        <v>5</v>
      </c>
      <c r="AA81">
        <f t="shared" si="20"/>
        <v>10</v>
      </c>
      <c r="AB81">
        <f t="shared" si="21"/>
        <v>15</v>
      </c>
      <c r="AC81">
        <v>20</v>
      </c>
    </row>
    <row r="82" spans="1:29">
      <c r="A82" s="3">
        <v>43811</v>
      </c>
      <c r="B82">
        <v>81</v>
      </c>
      <c r="C82" s="2">
        <f t="shared" si="17"/>
        <v>10</v>
      </c>
      <c r="D82" s="2">
        <f t="shared" si="12"/>
        <v>0.125</v>
      </c>
      <c r="E82" s="2">
        <f t="shared" si="11"/>
        <v>1.4249999999999998</v>
      </c>
      <c r="F82" s="2">
        <f t="shared" si="13"/>
        <v>2.5000000000000001E-2</v>
      </c>
      <c r="G82" s="2">
        <f t="shared" si="18"/>
        <v>1.1499999999999986</v>
      </c>
      <c r="H82" s="4">
        <f>IF(E82&gt;4.99,U82,0)</f>
        <v>0</v>
      </c>
      <c r="L82">
        <v>81</v>
      </c>
      <c r="M82" s="2">
        <f>M81+R81</f>
        <v>130</v>
      </c>
      <c r="N82" s="2">
        <f t="shared" si="14"/>
        <v>1.625</v>
      </c>
      <c r="O82" s="2">
        <f>N82+O81-R81</f>
        <v>2.625</v>
      </c>
      <c r="P82" s="2">
        <f t="shared" si="15"/>
        <v>0.32500000000000001</v>
      </c>
      <c r="Q82" s="2">
        <f t="shared" si="16"/>
        <v>16.525000000000002</v>
      </c>
      <c r="R82" s="4">
        <f>IF(O82&gt;4.99,Z82,0)</f>
        <v>0</v>
      </c>
      <c r="U82">
        <f>IF(E82&gt;9.99,V$2,5)</f>
        <v>5</v>
      </c>
      <c r="V82">
        <f>IF(E82&gt;14.99,W$2,10)</f>
        <v>10</v>
      </c>
      <c r="W82">
        <f>IF(E82&gt;19.99,X$2,15)</f>
        <v>15</v>
      </c>
      <c r="X82">
        <v>20</v>
      </c>
      <c r="Z82">
        <f t="shared" si="19"/>
        <v>5</v>
      </c>
      <c r="AA82">
        <f t="shared" si="20"/>
        <v>10</v>
      </c>
      <c r="AB82">
        <f t="shared" si="21"/>
        <v>15</v>
      </c>
      <c r="AC82">
        <v>20</v>
      </c>
    </row>
    <row r="83" spans="1:29">
      <c r="A83" s="3">
        <v>43812</v>
      </c>
      <c r="B83">
        <v>82</v>
      </c>
      <c r="C83" s="2">
        <f t="shared" si="17"/>
        <v>10</v>
      </c>
      <c r="D83" s="2">
        <f t="shared" si="12"/>
        <v>0.125</v>
      </c>
      <c r="E83" s="2">
        <f t="shared" si="11"/>
        <v>1.5499999999999998</v>
      </c>
      <c r="F83" s="2">
        <f t="shared" si="13"/>
        <v>2.5000000000000001E-2</v>
      </c>
      <c r="G83" s="2">
        <f t="shared" si="18"/>
        <v>1.1749999999999985</v>
      </c>
      <c r="H83" s="4">
        <f>IF(E83&gt;4.99,U83,0)</f>
        <v>0</v>
      </c>
      <c r="L83">
        <v>82</v>
      </c>
      <c r="M83" s="2">
        <f>M82+R82</f>
        <v>130</v>
      </c>
      <c r="N83" s="2">
        <f t="shared" si="14"/>
        <v>1.625</v>
      </c>
      <c r="O83" s="2">
        <f>N83+O82-R82</f>
        <v>4.25</v>
      </c>
      <c r="P83" s="2">
        <f t="shared" si="15"/>
        <v>0.32500000000000001</v>
      </c>
      <c r="Q83" s="2">
        <f t="shared" si="16"/>
        <v>16.850000000000001</v>
      </c>
      <c r="R83" s="4">
        <f>IF(O83&gt;4.99,Z83,0)</f>
        <v>0</v>
      </c>
      <c r="U83">
        <f>IF(E83&gt;9.99,V$2,5)</f>
        <v>5</v>
      </c>
      <c r="V83">
        <f>IF(E83&gt;14.99,W$2,10)</f>
        <v>10</v>
      </c>
      <c r="W83">
        <f>IF(E83&gt;19.99,X$2,15)</f>
        <v>15</v>
      </c>
      <c r="X83">
        <v>20</v>
      </c>
      <c r="Z83">
        <f t="shared" si="19"/>
        <v>5</v>
      </c>
      <c r="AA83">
        <f t="shared" si="20"/>
        <v>10</v>
      </c>
      <c r="AB83">
        <f t="shared" si="21"/>
        <v>15</v>
      </c>
      <c r="AC83">
        <v>20</v>
      </c>
    </row>
    <row r="84" spans="1:29">
      <c r="A84" s="3">
        <v>43813</v>
      </c>
      <c r="B84">
        <v>83</v>
      </c>
      <c r="C84" s="2">
        <f t="shared" si="17"/>
        <v>10</v>
      </c>
      <c r="D84" s="2">
        <f t="shared" si="12"/>
        <v>0.125</v>
      </c>
      <c r="E84" s="2">
        <f t="shared" si="11"/>
        <v>1.6749999999999998</v>
      </c>
      <c r="F84" s="2">
        <f t="shared" si="13"/>
        <v>2.5000000000000001E-2</v>
      </c>
      <c r="G84" s="2">
        <f t="shared" si="18"/>
        <v>1.1999999999999984</v>
      </c>
      <c r="H84" s="4">
        <f>IF(E84&gt;4.99,U84,0)</f>
        <v>0</v>
      </c>
      <c r="L84">
        <v>83</v>
      </c>
      <c r="M84" s="2">
        <f>M83+R83</f>
        <v>130</v>
      </c>
      <c r="N84" s="2">
        <f t="shared" si="14"/>
        <v>1.625</v>
      </c>
      <c r="O84" s="2">
        <f>N84+O83-R83</f>
        <v>5.875</v>
      </c>
      <c r="P84" s="2">
        <f t="shared" si="15"/>
        <v>0.32500000000000001</v>
      </c>
      <c r="Q84" s="2">
        <f t="shared" si="16"/>
        <v>17.175000000000001</v>
      </c>
      <c r="R84" s="4">
        <f>IF(O84&gt;4.99,Z84,0)</f>
        <v>5</v>
      </c>
      <c r="U84">
        <f>IF(E84&gt;9.99,V$2,5)</f>
        <v>5</v>
      </c>
      <c r="V84">
        <f>IF(E84&gt;14.99,W$2,10)</f>
        <v>10</v>
      </c>
      <c r="W84">
        <f>IF(E84&gt;19.99,X$2,15)</f>
        <v>15</v>
      </c>
      <c r="X84">
        <v>20</v>
      </c>
      <c r="Z84">
        <f t="shared" si="19"/>
        <v>5</v>
      </c>
      <c r="AA84">
        <f t="shared" si="20"/>
        <v>10</v>
      </c>
      <c r="AB84">
        <f t="shared" si="21"/>
        <v>15</v>
      </c>
      <c r="AC84">
        <v>20</v>
      </c>
    </row>
    <row r="85" spans="1:29">
      <c r="A85" s="3">
        <v>43814</v>
      </c>
      <c r="B85">
        <v>84</v>
      </c>
      <c r="C85" s="2">
        <f t="shared" si="17"/>
        <v>10</v>
      </c>
      <c r="D85" s="2">
        <f t="shared" si="12"/>
        <v>0.125</v>
      </c>
      <c r="E85" s="2">
        <f t="shared" si="11"/>
        <v>1.7999999999999998</v>
      </c>
      <c r="F85" s="2">
        <f t="shared" si="13"/>
        <v>2.5000000000000001E-2</v>
      </c>
      <c r="G85" s="2">
        <f t="shared" si="18"/>
        <v>1.2249999999999983</v>
      </c>
      <c r="H85" s="4">
        <f>IF(E85&gt;4.99,U85,0)</f>
        <v>0</v>
      </c>
      <c r="L85">
        <v>84</v>
      </c>
      <c r="M85" s="2">
        <f>M84+R84</f>
        <v>135</v>
      </c>
      <c r="N85" s="2">
        <f t="shared" si="14"/>
        <v>1.6875</v>
      </c>
      <c r="O85" s="2">
        <f>N85+O84-R84</f>
        <v>2.5625</v>
      </c>
      <c r="P85" s="2">
        <f t="shared" si="15"/>
        <v>0.33750000000000002</v>
      </c>
      <c r="Q85" s="2">
        <f t="shared" si="16"/>
        <v>17.512499999999999</v>
      </c>
      <c r="R85" s="4">
        <f>IF(O85&gt;4.99,Z85,0)</f>
        <v>0</v>
      </c>
      <c r="U85">
        <f>IF(E85&gt;9.99,V$2,5)</f>
        <v>5</v>
      </c>
      <c r="V85">
        <f>IF(E85&gt;14.99,W$2,10)</f>
        <v>10</v>
      </c>
      <c r="W85">
        <f>IF(E85&gt;19.99,X$2,15)</f>
        <v>15</v>
      </c>
      <c r="X85">
        <v>20</v>
      </c>
      <c r="Z85">
        <f t="shared" si="19"/>
        <v>5</v>
      </c>
      <c r="AA85">
        <f t="shared" si="20"/>
        <v>10</v>
      </c>
      <c r="AB85">
        <f t="shared" si="21"/>
        <v>15</v>
      </c>
      <c r="AC85">
        <v>20</v>
      </c>
    </row>
    <row r="86" spans="1:29">
      <c r="A86" s="3">
        <v>43815</v>
      </c>
      <c r="B86">
        <v>85</v>
      </c>
      <c r="C86" s="2">
        <f t="shared" si="17"/>
        <v>10</v>
      </c>
      <c r="D86" s="2">
        <f t="shared" si="12"/>
        <v>0.125</v>
      </c>
      <c r="E86" s="2">
        <f t="shared" si="11"/>
        <v>1.9249999999999998</v>
      </c>
      <c r="F86" s="2">
        <f t="shared" si="13"/>
        <v>2.5000000000000001E-2</v>
      </c>
      <c r="G86" s="2">
        <f t="shared" si="18"/>
        <v>1.2499999999999982</v>
      </c>
      <c r="H86" s="4">
        <f>IF(E86&gt;4.99,U86,0)</f>
        <v>0</v>
      </c>
      <c r="L86">
        <v>85</v>
      </c>
      <c r="M86" s="2">
        <f>M85+R85</f>
        <v>135</v>
      </c>
      <c r="N86" s="2">
        <f t="shared" si="14"/>
        <v>1.6875</v>
      </c>
      <c r="O86" s="2">
        <f>N86+O85-R85</f>
        <v>4.25</v>
      </c>
      <c r="P86" s="2">
        <f t="shared" si="15"/>
        <v>0.33750000000000002</v>
      </c>
      <c r="Q86" s="2">
        <f t="shared" si="16"/>
        <v>17.849999999999998</v>
      </c>
      <c r="R86" s="4">
        <f>IF(O86&gt;4.99,Z86,0)</f>
        <v>0</v>
      </c>
      <c r="U86">
        <f>IF(E86&gt;9.99,V$2,5)</f>
        <v>5</v>
      </c>
      <c r="V86">
        <f>IF(E86&gt;14.99,W$2,10)</f>
        <v>10</v>
      </c>
      <c r="W86">
        <f>IF(E86&gt;19.99,X$2,15)</f>
        <v>15</v>
      </c>
      <c r="X86">
        <v>20</v>
      </c>
      <c r="Z86">
        <f t="shared" si="19"/>
        <v>5</v>
      </c>
      <c r="AA86">
        <f t="shared" si="20"/>
        <v>10</v>
      </c>
      <c r="AB86">
        <f t="shared" si="21"/>
        <v>15</v>
      </c>
      <c r="AC86">
        <v>20</v>
      </c>
    </row>
    <row r="87" spans="1:29">
      <c r="A87" s="3">
        <v>43816</v>
      </c>
      <c r="B87">
        <v>86</v>
      </c>
      <c r="C87" s="2">
        <f t="shared" si="17"/>
        <v>10</v>
      </c>
      <c r="D87" s="2">
        <f t="shared" si="12"/>
        <v>0.125</v>
      </c>
      <c r="E87" s="2">
        <f t="shared" si="11"/>
        <v>2.0499999999999998</v>
      </c>
      <c r="F87" s="2">
        <f t="shared" si="13"/>
        <v>2.5000000000000001E-2</v>
      </c>
      <c r="G87" s="2">
        <f t="shared" si="18"/>
        <v>1.2749999999999981</v>
      </c>
      <c r="H87" s="4">
        <f>IF(E87&gt;4.99,U87,0)</f>
        <v>0</v>
      </c>
      <c r="L87">
        <v>86</v>
      </c>
      <c r="M87" s="2">
        <f>M86+R86</f>
        <v>135</v>
      </c>
      <c r="N87" s="2">
        <f t="shared" si="14"/>
        <v>1.6875</v>
      </c>
      <c r="O87" s="2">
        <f>N87+O86-R86</f>
        <v>5.9375</v>
      </c>
      <c r="P87" s="2">
        <f t="shared" si="15"/>
        <v>0.33750000000000002</v>
      </c>
      <c r="Q87" s="2">
        <f t="shared" si="16"/>
        <v>18.187499999999996</v>
      </c>
      <c r="R87" s="4">
        <f>IF(O87&gt;4.99,Z87,0)</f>
        <v>5</v>
      </c>
      <c r="U87">
        <f>IF(E87&gt;9.99,V$2,5)</f>
        <v>5</v>
      </c>
      <c r="V87">
        <f>IF(E87&gt;14.99,W$2,10)</f>
        <v>10</v>
      </c>
      <c r="W87">
        <f>IF(E87&gt;19.99,X$2,15)</f>
        <v>15</v>
      </c>
      <c r="X87">
        <v>20</v>
      </c>
      <c r="Z87">
        <f t="shared" si="19"/>
        <v>5</v>
      </c>
      <c r="AA87">
        <f t="shared" si="20"/>
        <v>10</v>
      </c>
      <c r="AB87">
        <f t="shared" si="21"/>
        <v>15</v>
      </c>
      <c r="AC87">
        <v>20</v>
      </c>
    </row>
    <row r="88" spans="1:29">
      <c r="A88" s="3">
        <v>43817</v>
      </c>
      <c r="B88">
        <v>87</v>
      </c>
      <c r="C88" s="2">
        <f t="shared" si="17"/>
        <v>10</v>
      </c>
      <c r="D88" s="2">
        <f t="shared" si="12"/>
        <v>0.125</v>
      </c>
      <c r="E88" s="2">
        <f t="shared" si="11"/>
        <v>2.1749999999999998</v>
      </c>
      <c r="F88" s="2">
        <f t="shared" si="13"/>
        <v>2.5000000000000001E-2</v>
      </c>
      <c r="G88" s="2">
        <f t="shared" si="18"/>
        <v>1.299999999999998</v>
      </c>
      <c r="H88" s="4">
        <f>IF(E88&gt;4.99,U88,0)</f>
        <v>0</v>
      </c>
      <c r="L88">
        <v>87</v>
      </c>
      <c r="M88" s="2">
        <f>M87+R87</f>
        <v>140</v>
      </c>
      <c r="N88" s="2">
        <f t="shared" si="14"/>
        <v>1.75</v>
      </c>
      <c r="O88" s="2">
        <f>N88+O87-R87</f>
        <v>2.6875</v>
      </c>
      <c r="P88" s="2">
        <f t="shared" si="15"/>
        <v>0.35000000000000003</v>
      </c>
      <c r="Q88" s="2">
        <f t="shared" si="16"/>
        <v>18.537499999999998</v>
      </c>
      <c r="R88" s="4">
        <f>IF(O88&gt;4.99,Z88,0)</f>
        <v>0</v>
      </c>
      <c r="U88">
        <f>IF(E88&gt;9.99,V$2,5)</f>
        <v>5</v>
      </c>
      <c r="V88">
        <f>IF(E88&gt;14.99,W$2,10)</f>
        <v>10</v>
      </c>
      <c r="W88">
        <f>IF(E88&gt;19.99,X$2,15)</f>
        <v>15</v>
      </c>
      <c r="X88">
        <v>20</v>
      </c>
      <c r="Z88">
        <f t="shared" si="19"/>
        <v>5</v>
      </c>
      <c r="AA88">
        <f t="shared" si="20"/>
        <v>10</v>
      </c>
      <c r="AB88">
        <f t="shared" si="21"/>
        <v>15</v>
      </c>
      <c r="AC88">
        <v>20</v>
      </c>
    </row>
    <row r="89" spans="1:29">
      <c r="A89" s="3">
        <v>43818</v>
      </c>
      <c r="B89">
        <v>88</v>
      </c>
      <c r="C89" s="2">
        <f t="shared" si="17"/>
        <v>10</v>
      </c>
      <c r="D89" s="2">
        <f t="shared" si="12"/>
        <v>0.125</v>
      </c>
      <c r="E89" s="2">
        <f t="shared" si="11"/>
        <v>2.2999999999999998</v>
      </c>
      <c r="F89" s="2">
        <f t="shared" si="13"/>
        <v>2.5000000000000001E-2</v>
      </c>
      <c r="G89" s="2">
        <f t="shared" si="18"/>
        <v>1.324999999999998</v>
      </c>
      <c r="H89" s="4">
        <f>IF(E89&gt;4.99,U89,0)</f>
        <v>0</v>
      </c>
      <c r="L89">
        <v>88</v>
      </c>
      <c r="M89" s="2">
        <f>M88+R88</f>
        <v>140</v>
      </c>
      <c r="N89" s="2">
        <f t="shared" si="14"/>
        <v>1.75</v>
      </c>
      <c r="O89" s="2">
        <f>N89+O88-R88</f>
        <v>4.4375</v>
      </c>
      <c r="P89" s="2">
        <f t="shared" si="15"/>
        <v>0.35000000000000003</v>
      </c>
      <c r="Q89" s="2">
        <f t="shared" si="16"/>
        <v>18.887499999999999</v>
      </c>
      <c r="R89" s="4">
        <f>IF(O89&gt;4.99,Z89,0)</f>
        <v>0</v>
      </c>
      <c r="U89">
        <f>IF(E89&gt;9.99,V$2,5)</f>
        <v>5</v>
      </c>
      <c r="V89">
        <f>IF(E89&gt;14.99,W$2,10)</f>
        <v>10</v>
      </c>
      <c r="W89">
        <f>IF(E89&gt;19.99,X$2,15)</f>
        <v>15</v>
      </c>
      <c r="X89">
        <v>20</v>
      </c>
      <c r="Z89">
        <f t="shared" si="19"/>
        <v>5</v>
      </c>
      <c r="AA89">
        <f t="shared" si="20"/>
        <v>10</v>
      </c>
      <c r="AB89">
        <f t="shared" si="21"/>
        <v>15</v>
      </c>
      <c r="AC89">
        <v>20</v>
      </c>
    </row>
    <row r="90" spans="1:29">
      <c r="A90" s="3">
        <v>43819</v>
      </c>
      <c r="B90">
        <v>89</v>
      </c>
      <c r="C90" s="2">
        <f t="shared" si="17"/>
        <v>10</v>
      </c>
      <c r="D90" s="2">
        <f t="shared" si="12"/>
        <v>0.125</v>
      </c>
      <c r="E90" s="2">
        <f t="shared" si="11"/>
        <v>2.4249999999999998</v>
      </c>
      <c r="F90" s="2">
        <f t="shared" si="13"/>
        <v>2.5000000000000001E-2</v>
      </c>
      <c r="G90" s="2">
        <f t="shared" si="18"/>
        <v>1.3499999999999979</v>
      </c>
      <c r="H90" s="4">
        <f>IF(E90&gt;4.99,U90,0)</f>
        <v>0</v>
      </c>
      <c r="L90">
        <v>89</v>
      </c>
      <c r="M90" s="2">
        <f>M89+R89</f>
        <v>140</v>
      </c>
      <c r="N90" s="2">
        <f t="shared" si="14"/>
        <v>1.75</v>
      </c>
      <c r="O90" s="2">
        <f>N90+O89-R89</f>
        <v>6.1875</v>
      </c>
      <c r="P90" s="2">
        <f t="shared" si="15"/>
        <v>0.35000000000000003</v>
      </c>
      <c r="Q90" s="2">
        <f t="shared" si="16"/>
        <v>19.237500000000001</v>
      </c>
      <c r="R90" s="4">
        <f>IF(O90&gt;4.99,Z90,0)</f>
        <v>5</v>
      </c>
      <c r="U90">
        <f>IF(E90&gt;9.99,V$2,5)</f>
        <v>5</v>
      </c>
      <c r="V90">
        <f>IF(E90&gt;14.99,W$2,10)</f>
        <v>10</v>
      </c>
      <c r="W90">
        <f>IF(E90&gt;19.99,X$2,15)</f>
        <v>15</v>
      </c>
      <c r="X90">
        <v>20</v>
      </c>
      <c r="Z90">
        <f t="shared" si="19"/>
        <v>5</v>
      </c>
      <c r="AA90">
        <f t="shared" si="20"/>
        <v>10</v>
      </c>
      <c r="AB90">
        <f t="shared" si="21"/>
        <v>15</v>
      </c>
      <c r="AC90">
        <v>20</v>
      </c>
    </row>
    <row r="91" spans="1:29">
      <c r="A91" s="3">
        <v>43820</v>
      </c>
      <c r="B91">
        <v>90</v>
      </c>
      <c r="C91" s="2">
        <f t="shared" si="17"/>
        <v>10</v>
      </c>
      <c r="D91" s="2">
        <f t="shared" si="12"/>
        <v>0.125</v>
      </c>
      <c r="E91" s="2">
        <f t="shared" si="11"/>
        <v>2.5499999999999998</v>
      </c>
      <c r="F91" s="2">
        <f t="shared" si="13"/>
        <v>2.5000000000000001E-2</v>
      </c>
      <c r="G91" s="2">
        <f t="shared" si="18"/>
        <v>1.3749999999999978</v>
      </c>
      <c r="H91" s="4">
        <f>IF(E91&gt;4.99,U91,0)</f>
        <v>0</v>
      </c>
      <c r="L91">
        <v>90</v>
      </c>
      <c r="M91" s="2">
        <f>M90+R90</f>
        <v>145</v>
      </c>
      <c r="N91" s="2">
        <f t="shared" si="14"/>
        <v>1.8125</v>
      </c>
      <c r="O91" s="2">
        <f>N91+O90-R90</f>
        <v>3</v>
      </c>
      <c r="P91" s="2">
        <f t="shared" si="15"/>
        <v>0.36250000000000004</v>
      </c>
      <c r="Q91" s="2">
        <f t="shared" si="16"/>
        <v>19.600000000000001</v>
      </c>
      <c r="R91" s="4">
        <f>IF(O91&gt;4.99,Z91,0)</f>
        <v>0</v>
      </c>
      <c r="U91">
        <f>IF(E91&gt;9.99,V$2,5)</f>
        <v>5</v>
      </c>
      <c r="V91">
        <f>IF(E91&gt;14.99,W$2,10)</f>
        <v>10</v>
      </c>
      <c r="W91">
        <f>IF(E91&gt;19.99,X$2,15)</f>
        <v>15</v>
      </c>
      <c r="X91">
        <v>20</v>
      </c>
      <c r="Z91">
        <f t="shared" si="19"/>
        <v>5</v>
      </c>
      <c r="AA91">
        <f t="shared" si="20"/>
        <v>10</v>
      </c>
      <c r="AB91">
        <f t="shared" si="21"/>
        <v>15</v>
      </c>
      <c r="AC91">
        <v>20</v>
      </c>
    </row>
    <row r="92" spans="1:29">
      <c r="A92" s="3">
        <v>43821</v>
      </c>
      <c r="B92">
        <v>91</v>
      </c>
      <c r="C92" s="2">
        <f t="shared" si="17"/>
        <v>10</v>
      </c>
      <c r="D92" s="2">
        <f t="shared" si="12"/>
        <v>0.125</v>
      </c>
      <c r="E92" s="2">
        <f t="shared" ref="E92:E104" si="22">D92+E91-H91</f>
        <v>2.6749999999999998</v>
      </c>
      <c r="F92" s="2">
        <f t="shared" si="13"/>
        <v>2.5000000000000001E-2</v>
      </c>
      <c r="G92" s="2">
        <f t="shared" si="18"/>
        <v>1.3999999999999977</v>
      </c>
      <c r="H92" s="4">
        <f>IF(E92&gt;4.99,U92,0)</f>
        <v>0</v>
      </c>
      <c r="L92">
        <v>91</v>
      </c>
      <c r="M92" s="2">
        <f>M91+R91</f>
        <v>145</v>
      </c>
      <c r="N92" s="2">
        <f t="shared" si="14"/>
        <v>1.8125</v>
      </c>
      <c r="O92" s="2">
        <f>N92+O91-R91</f>
        <v>4.8125</v>
      </c>
      <c r="P92" s="2">
        <f t="shared" si="15"/>
        <v>0.36250000000000004</v>
      </c>
      <c r="Q92" s="2">
        <f t="shared" si="16"/>
        <v>19.962500000000002</v>
      </c>
      <c r="R92" s="4">
        <f>IF(O92&gt;4.99,Z92,0)</f>
        <v>0</v>
      </c>
      <c r="U92">
        <f>IF(E92&gt;9.99,V$2,5)</f>
        <v>5</v>
      </c>
      <c r="V92">
        <f>IF(E92&gt;14.99,W$2,10)</f>
        <v>10</v>
      </c>
      <c r="W92">
        <f>IF(E92&gt;19.99,X$2,15)</f>
        <v>15</v>
      </c>
      <c r="X92">
        <v>20</v>
      </c>
      <c r="Z92">
        <f t="shared" si="19"/>
        <v>5</v>
      </c>
      <c r="AA92">
        <f t="shared" si="20"/>
        <v>10</v>
      </c>
      <c r="AB92">
        <f t="shared" si="21"/>
        <v>15</v>
      </c>
      <c r="AC92">
        <v>20</v>
      </c>
    </row>
    <row r="93" spans="1:29">
      <c r="A93" s="3">
        <v>43822</v>
      </c>
      <c r="B93">
        <v>92</v>
      </c>
      <c r="C93" s="2">
        <f t="shared" si="17"/>
        <v>10</v>
      </c>
      <c r="D93" s="2">
        <f t="shared" si="12"/>
        <v>0.125</v>
      </c>
      <c r="E93" s="2">
        <f t="shared" si="22"/>
        <v>2.8</v>
      </c>
      <c r="F93" s="2">
        <f t="shared" si="13"/>
        <v>2.5000000000000001E-2</v>
      </c>
      <c r="G93" s="2">
        <f t="shared" si="18"/>
        <v>1.4249999999999976</v>
      </c>
      <c r="H93" s="4">
        <f>IF(E93&gt;4.99,U93,0)</f>
        <v>0</v>
      </c>
      <c r="L93">
        <v>92</v>
      </c>
      <c r="M93" s="2">
        <f>M92+R92</f>
        <v>145</v>
      </c>
      <c r="N93" s="2">
        <f t="shared" si="14"/>
        <v>1.8125</v>
      </c>
      <c r="O93" s="2">
        <f>N93+O92-R92</f>
        <v>6.625</v>
      </c>
      <c r="P93" s="2">
        <f t="shared" si="15"/>
        <v>0.36250000000000004</v>
      </c>
      <c r="Q93" s="2">
        <f t="shared" si="16"/>
        <v>20.325000000000003</v>
      </c>
      <c r="R93" s="4">
        <f>IF(O93&gt;4.99,Z93,0)</f>
        <v>5</v>
      </c>
      <c r="U93">
        <f>IF(E93&gt;9.99,V$2,5)</f>
        <v>5</v>
      </c>
      <c r="V93">
        <f>IF(E93&gt;14.99,W$2,10)</f>
        <v>10</v>
      </c>
      <c r="W93">
        <f>IF(E93&gt;19.99,X$2,15)</f>
        <v>15</v>
      </c>
      <c r="X93">
        <v>20</v>
      </c>
      <c r="Z93">
        <f t="shared" si="19"/>
        <v>5</v>
      </c>
      <c r="AA93">
        <f t="shared" si="20"/>
        <v>10</v>
      </c>
      <c r="AB93">
        <f t="shared" si="21"/>
        <v>15</v>
      </c>
      <c r="AC93">
        <v>20</v>
      </c>
    </row>
    <row r="94" spans="1:29">
      <c r="A94" s="3">
        <v>43823</v>
      </c>
      <c r="B94">
        <v>93</v>
      </c>
      <c r="C94" s="2">
        <f t="shared" si="17"/>
        <v>10</v>
      </c>
      <c r="D94" s="2">
        <f t="shared" si="12"/>
        <v>0.125</v>
      </c>
      <c r="E94" s="2">
        <f t="shared" si="22"/>
        <v>2.9249999999999998</v>
      </c>
      <c r="F94" s="2">
        <f t="shared" si="13"/>
        <v>2.5000000000000001E-2</v>
      </c>
      <c r="G94" s="2">
        <f t="shared" si="18"/>
        <v>1.4499999999999975</v>
      </c>
      <c r="H94" s="4">
        <f>IF(E94&gt;4.99,U94,0)</f>
        <v>0</v>
      </c>
      <c r="L94">
        <v>93</v>
      </c>
      <c r="M94" s="2">
        <f>M93+R93</f>
        <v>150</v>
      </c>
      <c r="N94" s="2">
        <f t="shared" si="14"/>
        <v>1.875</v>
      </c>
      <c r="O94" s="2">
        <f>N94+O93-R93</f>
        <v>3.5</v>
      </c>
      <c r="P94" s="2">
        <f t="shared" si="15"/>
        <v>0.375</v>
      </c>
      <c r="Q94" s="2">
        <f t="shared" si="16"/>
        <v>20.700000000000003</v>
      </c>
      <c r="R94" s="4">
        <f>IF(O94&gt;4.99,Z94,0)</f>
        <v>0</v>
      </c>
      <c r="U94">
        <f>IF(E94&gt;9.99,V$2,5)</f>
        <v>5</v>
      </c>
      <c r="V94">
        <f>IF(E94&gt;14.99,W$2,10)</f>
        <v>10</v>
      </c>
      <c r="W94">
        <f>IF(E94&gt;19.99,X$2,15)</f>
        <v>15</v>
      </c>
      <c r="X94">
        <v>20</v>
      </c>
      <c r="Z94">
        <f t="shared" si="19"/>
        <v>5</v>
      </c>
      <c r="AA94">
        <f t="shared" si="20"/>
        <v>10</v>
      </c>
      <c r="AB94">
        <f t="shared" si="21"/>
        <v>15</v>
      </c>
      <c r="AC94">
        <v>20</v>
      </c>
    </row>
    <row r="95" spans="1:29">
      <c r="A95" s="3">
        <v>43824</v>
      </c>
      <c r="B95">
        <v>94</v>
      </c>
      <c r="C95" s="2">
        <f t="shared" si="17"/>
        <v>10</v>
      </c>
      <c r="D95" s="2">
        <f t="shared" si="12"/>
        <v>0.125</v>
      </c>
      <c r="E95" s="2">
        <f t="shared" si="22"/>
        <v>3.05</v>
      </c>
      <c r="F95" s="2">
        <f t="shared" si="13"/>
        <v>2.5000000000000001E-2</v>
      </c>
      <c r="G95" s="2">
        <f t="shared" si="18"/>
        <v>1.4749999999999974</v>
      </c>
      <c r="H95" s="4">
        <f>IF(E95&gt;4.99,U95,0)</f>
        <v>0</v>
      </c>
      <c r="L95">
        <v>94</v>
      </c>
      <c r="M95" s="2">
        <f>M94+R94</f>
        <v>150</v>
      </c>
      <c r="N95" s="2">
        <f t="shared" si="14"/>
        <v>1.875</v>
      </c>
      <c r="O95" s="2">
        <f>N95+O94-R94</f>
        <v>5.375</v>
      </c>
      <c r="P95" s="2">
        <f t="shared" si="15"/>
        <v>0.375</v>
      </c>
      <c r="Q95" s="2">
        <f t="shared" si="16"/>
        <v>21.075000000000003</v>
      </c>
      <c r="R95" s="4">
        <f>IF(O95&gt;4.99,Z95,0)</f>
        <v>5</v>
      </c>
      <c r="U95">
        <f>IF(E95&gt;9.99,V$2,5)</f>
        <v>5</v>
      </c>
      <c r="V95">
        <f>IF(E95&gt;14.99,W$2,10)</f>
        <v>10</v>
      </c>
      <c r="W95">
        <f>IF(E95&gt;19.99,X$2,15)</f>
        <v>15</v>
      </c>
      <c r="X95">
        <v>20</v>
      </c>
      <c r="Z95">
        <f t="shared" si="19"/>
        <v>5</v>
      </c>
      <c r="AA95">
        <f t="shared" si="20"/>
        <v>10</v>
      </c>
      <c r="AB95">
        <f t="shared" si="21"/>
        <v>15</v>
      </c>
      <c r="AC95">
        <v>20</v>
      </c>
    </row>
    <row r="96" spans="1:29">
      <c r="A96" s="3">
        <v>43825</v>
      </c>
      <c r="B96">
        <v>95</v>
      </c>
      <c r="C96" s="2">
        <f t="shared" si="17"/>
        <v>10</v>
      </c>
      <c r="D96" s="2">
        <f t="shared" si="12"/>
        <v>0.125</v>
      </c>
      <c r="E96" s="2">
        <f t="shared" si="22"/>
        <v>3.1749999999999998</v>
      </c>
      <c r="F96" s="2">
        <f t="shared" si="13"/>
        <v>2.5000000000000001E-2</v>
      </c>
      <c r="G96" s="2">
        <f t="shared" si="18"/>
        <v>1.4999999999999973</v>
      </c>
      <c r="H96" s="4">
        <f>IF(E96&gt;4.99,U96,0)</f>
        <v>0</v>
      </c>
      <c r="L96">
        <v>95</v>
      </c>
      <c r="M96" s="2">
        <f>M95+R95</f>
        <v>155</v>
      </c>
      <c r="N96" s="2">
        <f t="shared" si="14"/>
        <v>1.9375</v>
      </c>
      <c r="O96" s="2">
        <f>N96+O95-R95</f>
        <v>2.3125</v>
      </c>
      <c r="P96" s="2">
        <f t="shared" si="15"/>
        <v>0.38750000000000001</v>
      </c>
      <c r="Q96" s="2">
        <f t="shared" si="16"/>
        <v>21.462500000000002</v>
      </c>
      <c r="R96" s="4">
        <f>IF(O96&gt;4.99,Z96,0)</f>
        <v>0</v>
      </c>
      <c r="U96">
        <f>IF(E96&gt;9.99,V$2,5)</f>
        <v>5</v>
      </c>
      <c r="V96">
        <f>IF(E96&gt;14.99,W$2,10)</f>
        <v>10</v>
      </c>
      <c r="W96">
        <f>IF(E96&gt;19.99,X$2,15)</f>
        <v>15</v>
      </c>
      <c r="X96">
        <v>20</v>
      </c>
      <c r="Z96">
        <f t="shared" si="19"/>
        <v>5</v>
      </c>
      <c r="AA96">
        <f t="shared" si="20"/>
        <v>10</v>
      </c>
      <c r="AB96">
        <f t="shared" si="21"/>
        <v>15</v>
      </c>
      <c r="AC96">
        <v>20</v>
      </c>
    </row>
    <row r="97" spans="1:29">
      <c r="A97" s="3">
        <v>43826</v>
      </c>
      <c r="B97">
        <v>96</v>
      </c>
      <c r="C97" s="2">
        <f t="shared" si="17"/>
        <v>10</v>
      </c>
      <c r="D97" s="2">
        <f t="shared" si="12"/>
        <v>0.125</v>
      </c>
      <c r="E97" s="2">
        <f t="shared" si="22"/>
        <v>3.3</v>
      </c>
      <c r="F97" s="2">
        <f t="shared" si="13"/>
        <v>2.5000000000000001E-2</v>
      </c>
      <c r="G97" s="2">
        <f t="shared" si="18"/>
        <v>1.5249999999999972</v>
      </c>
      <c r="H97" s="4">
        <f>IF(E97&gt;4.99,U97,0)</f>
        <v>0</v>
      </c>
      <c r="L97">
        <v>96</v>
      </c>
      <c r="M97" s="2">
        <f>M96+R96</f>
        <v>155</v>
      </c>
      <c r="N97" s="2">
        <f t="shared" si="14"/>
        <v>1.9375</v>
      </c>
      <c r="O97" s="2">
        <f>N97+O96-R96</f>
        <v>4.25</v>
      </c>
      <c r="P97" s="2">
        <f t="shared" si="15"/>
        <v>0.38750000000000001</v>
      </c>
      <c r="Q97" s="2">
        <f t="shared" si="16"/>
        <v>21.85</v>
      </c>
      <c r="R97" s="4">
        <f>IF(O97&gt;4.99,Z97,0)</f>
        <v>0</v>
      </c>
      <c r="U97">
        <f>IF(E97&gt;9.99,V$2,5)</f>
        <v>5</v>
      </c>
      <c r="V97">
        <f>IF(E97&gt;14.99,W$2,10)</f>
        <v>10</v>
      </c>
      <c r="W97">
        <f>IF(E97&gt;19.99,X$2,15)</f>
        <v>15</v>
      </c>
      <c r="X97">
        <v>20</v>
      </c>
      <c r="Z97">
        <f t="shared" si="19"/>
        <v>5</v>
      </c>
      <c r="AA97">
        <f t="shared" si="20"/>
        <v>10</v>
      </c>
      <c r="AB97">
        <f t="shared" si="21"/>
        <v>15</v>
      </c>
      <c r="AC97">
        <v>20</v>
      </c>
    </row>
    <row r="98" spans="1:29">
      <c r="A98" s="3">
        <v>43827</v>
      </c>
      <c r="B98">
        <v>97</v>
      </c>
      <c r="C98" s="2">
        <f t="shared" si="17"/>
        <v>10</v>
      </c>
      <c r="D98" s="2">
        <f t="shared" si="12"/>
        <v>0.125</v>
      </c>
      <c r="E98" s="2">
        <f t="shared" si="22"/>
        <v>3.4249999999999998</v>
      </c>
      <c r="F98" s="2">
        <f t="shared" si="13"/>
        <v>2.5000000000000001E-2</v>
      </c>
      <c r="G98" s="2">
        <f t="shared" si="18"/>
        <v>1.5499999999999972</v>
      </c>
      <c r="H98" s="4">
        <f>IF(E98&gt;4.99,U98,0)</f>
        <v>0</v>
      </c>
      <c r="L98">
        <v>97</v>
      </c>
      <c r="M98" s="2">
        <f>M97+R97</f>
        <v>155</v>
      </c>
      <c r="N98" s="2">
        <f t="shared" si="14"/>
        <v>1.9375</v>
      </c>
      <c r="O98" s="2">
        <f>N98+O97-R97</f>
        <v>6.1875</v>
      </c>
      <c r="P98" s="2">
        <f t="shared" si="15"/>
        <v>0.38750000000000001</v>
      </c>
      <c r="Q98" s="2">
        <f t="shared" si="16"/>
        <v>22.237500000000001</v>
      </c>
      <c r="R98" s="4">
        <f>IF(O98&gt;4.99,Z98,0)</f>
        <v>5</v>
      </c>
      <c r="U98">
        <f>IF(E98&gt;9.99,V$2,5)</f>
        <v>5</v>
      </c>
      <c r="V98">
        <f>IF(E98&gt;14.99,W$2,10)</f>
        <v>10</v>
      </c>
      <c r="W98">
        <f>IF(E98&gt;19.99,X$2,15)</f>
        <v>15</v>
      </c>
      <c r="X98">
        <v>20</v>
      </c>
      <c r="Z98">
        <f t="shared" si="19"/>
        <v>5</v>
      </c>
      <c r="AA98">
        <f t="shared" si="20"/>
        <v>10</v>
      </c>
      <c r="AB98">
        <f t="shared" si="21"/>
        <v>15</v>
      </c>
      <c r="AC98">
        <v>20</v>
      </c>
    </row>
    <row r="99" spans="1:29">
      <c r="A99" s="3">
        <v>43828</v>
      </c>
      <c r="B99">
        <v>98</v>
      </c>
      <c r="C99" s="2">
        <f t="shared" si="17"/>
        <v>10</v>
      </c>
      <c r="D99" s="2">
        <f t="shared" si="12"/>
        <v>0.125</v>
      </c>
      <c r="E99" s="2">
        <f t="shared" si="22"/>
        <v>3.55</v>
      </c>
      <c r="F99" s="2">
        <f t="shared" si="13"/>
        <v>2.5000000000000001E-2</v>
      </c>
      <c r="G99" s="2">
        <f t="shared" si="18"/>
        <v>1.5749999999999971</v>
      </c>
      <c r="H99" s="4">
        <f>IF(E99&gt;4.99,U99,0)</f>
        <v>0</v>
      </c>
      <c r="L99">
        <v>98</v>
      </c>
      <c r="M99" s="2">
        <f>M98+R98</f>
        <v>160</v>
      </c>
      <c r="N99" s="2">
        <f t="shared" si="14"/>
        <v>2</v>
      </c>
      <c r="O99" s="2">
        <f>N99+O98-R98</f>
        <v>3.1875</v>
      </c>
      <c r="P99" s="2">
        <f t="shared" si="15"/>
        <v>0.4</v>
      </c>
      <c r="Q99" s="2">
        <f t="shared" si="16"/>
        <v>22.637499999999999</v>
      </c>
      <c r="R99" s="4">
        <f>IF(O99&gt;4.99,Z99,0)</f>
        <v>0</v>
      </c>
      <c r="U99">
        <f>IF(E99&gt;9.99,V$2,5)</f>
        <v>5</v>
      </c>
      <c r="V99">
        <f>IF(E99&gt;14.99,W$2,10)</f>
        <v>10</v>
      </c>
      <c r="W99">
        <f>IF(E99&gt;19.99,X$2,15)</f>
        <v>15</v>
      </c>
      <c r="X99">
        <v>20</v>
      </c>
      <c r="Z99">
        <f t="shared" si="19"/>
        <v>5</v>
      </c>
      <c r="AA99">
        <f t="shared" si="20"/>
        <v>10</v>
      </c>
      <c r="AB99">
        <f t="shared" si="21"/>
        <v>15</v>
      </c>
      <c r="AC99">
        <v>20</v>
      </c>
    </row>
    <row r="100" spans="1:29">
      <c r="A100" s="3">
        <v>43829</v>
      </c>
      <c r="B100">
        <v>99</v>
      </c>
      <c r="C100" s="2">
        <f t="shared" si="17"/>
        <v>10</v>
      </c>
      <c r="D100" s="2">
        <f t="shared" si="12"/>
        <v>0.125</v>
      </c>
      <c r="E100" s="2">
        <f t="shared" si="22"/>
        <v>3.6749999999999998</v>
      </c>
      <c r="F100" s="2">
        <f t="shared" si="13"/>
        <v>2.5000000000000001E-2</v>
      </c>
      <c r="G100" s="2">
        <f t="shared" si="18"/>
        <v>1.599999999999997</v>
      </c>
      <c r="H100" s="4">
        <f>IF(E100&gt;4.99,U100,0)</f>
        <v>0</v>
      </c>
      <c r="L100">
        <v>99</v>
      </c>
      <c r="M100" s="2">
        <f>M99+R99</f>
        <v>160</v>
      </c>
      <c r="N100" s="2">
        <f t="shared" si="14"/>
        <v>2</v>
      </c>
      <c r="O100" s="2">
        <f>N100+O99-R99</f>
        <v>5.1875</v>
      </c>
      <c r="P100" s="2">
        <f t="shared" si="15"/>
        <v>0.4</v>
      </c>
      <c r="Q100" s="2">
        <f t="shared" si="16"/>
        <v>23.037499999999998</v>
      </c>
      <c r="R100" s="4">
        <f>IF(O100&gt;4.99,Z100,0)</f>
        <v>5</v>
      </c>
      <c r="U100">
        <f>IF(E100&gt;9.99,V$2,5)</f>
        <v>5</v>
      </c>
      <c r="V100">
        <f>IF(E100&gt;14.99,W$2,10)</f>
        <v>10</v>
      </c>
      <c r="W100">
        <f>IF(E100&gt;19.99,X$2,15)</f>
        <v>15</v>
      </c>
      <c r="X100">
        <v>20</v>
      </c>
      <c r="Z100">
        <f t="shared" si="19"/>
        <v>5</v>
      </c>
      <c r="AA100">
        <f t="shared" si="20"/>
        <v>10</v>
      </c>
      <c r="AB100">
        <f t="shared" si="21"/>
        <v>15</v>
      </c>
      <c r="AC100">
        <v>20</v>
      </c>
    </row>
    <row r="101" spans="1:29">
      <c r="A101" s="3">
        <v>43830</v>
      </c>
      <c r="B101">
        <v>100</v>
      </c>
      <c r="C101" s="2">
        <f t="shared" si="17"/>
        <v>10</v>
      </c>
      <c r="D101" s="2">
        <f t="shared" si="12"/>
        <v>0.125</v>
      </c>
      <c r="E101" s="2">
        <f t="shared" si="22"/>
        <v>3.8</v>
      </c>
      <c r="F101" s="2">
        <f t="shared" si="13"/>
        <v>2.5000000000000001E-2</v>
      </c>
      <c r="G101" s="2">
        <f t="shared" si="18"/>
        <v>1.6249999999999969</v>
      </c>
      <c r="H101" s="4">
        <f>IF(E101&gt;4.99,U101,0)</f>
        <v>0</v>
      </c>
      <c r="L101">
        <v>100</v>
      </c>
      <c r="M101" s="2">
        <f>M100+R100</f>
        <v>165</v>
      </c>
      <c r="N101" s="2">
        <f t="shared" si="14"/>
        <v>2.0625</v>
      </c>
      <c r="O101" s="2">
        <f>N101+O100-R100</f>
        <v>2.25</v>
      </c>
      <c r="P101" s="2">
        <f t="shared" si="15"/>
        <v>0.41250000000000003</v>
      </c>
      <c r="Q101" s="2">
        <f t="shared" si="16"/>
        <v>23.45</v>
      </c>
      <c r="R101" s="4">
        <f>IF(O101&gt;4.99,Z101,0)</f>
        <v>0</v>
      </c>
      <c r="U101">
        <f>IF(E101&gt;9.99,V$2,5)</f>
        <v>5</v>
      </c>
      <c r="V101">
        <f>IF(E101&gt;14.99,W$2,10)</f>
        <v>10</v>
      </c>
      <c r="W101">
        <f>IF(E101&gt;19.99,X$2,15)</f>
        <v>15</v>
      </c>
      <c r="X101">
        <v>20</v>
      </c>
      <c r="Z101">
        <f t="shared" si="19"/>
        <v>5</v>
      </c>
      <c r="AA101">
        <f t="shared" si="20"/>
        <v>10</v>
      </c>
      <c r="AB101">
        <f t="shared" si="21"/>
        <v>15</v>
      </c>
      <c r="AC101">
        <v>20</v>
      </c>
    </row>
    <row r="102" spans="1:29">
      <c r="A102" s="3">
        <v>43831</v>
      </c>
      <c r="B102">
        <v>101</v>
      </c>
      <c r="C102" s="2">
        <f>C101+H101-C2</f>
        <v>5</v>
      </c>
      <c r="D102" s="2">
        <f t="shared" si="12"/>
        <v>6.25E-2</v>
      </c>
      <c r="E102" s="2">
        <f t="shared" si="22"/>
        <v>3.8624999999999998</v>
      </c>
      <c r="F102" s="2">
        <f t="shared" si="13"/>
        <v>1.2500000000000001E-2</v>
      </c>
      <c r="G102" s="2">
        <f t="shared" si="18"/>
        <v>1.6374999999999968</v>
      </c>
      <c r="H102" s="4">
        <f>IF(E102&gt;4.99,U102,0)</f>
        <v>0</v>
      </c>
      <c r="J102" s="5">
        <f>C102/B$1</f>
        <v>1</v>
      </c>
      <c r="L102">
        <v>101</v>
      </c>
      <c r="M102" s="2">
        <f>M101+R101-M2</f>
        <v>115</v>
      </c>
      <c r="N102" s="2">
        <f t="shared" si="14"/>
        <v>1.4375</v>
      </c>
      <c r="O102" s="2">
        <f>N102+O101-R101</f>
        <v>3.6875</v>
      </c>
      <c r="P102" s="2">
        <f t="shared" si="15"/>
        <v>0.28750000000000003</v>
      </c>
      <c r="Q102" s="2">
        <f t="shared" si="16"/>
        <v>23.737500000000001</v>
      </c>
      <c r="R102" s="4">
        <f>IF(O102&gt;4.99,Z102,0)</f>
        <v>0</v>
      </c>
      <c r="T102" s="5">
        <f>M102/L$1</f>
        <v>2.2999999999999998</v>
      </c>
      <c r="U102">
        <f>IF(E102&gt;9.99,V$2,5)</f>
        <v>5</v>
      </c>
      <c r="V102">
        <f>IF(E102&gt;14.99,W$2,10)</f>
        <v>10</v>
      </c>
      <c r="W102">
        <f>IF(E102&gt;19.99,X$2,15)</f>
        <v>15</v>
      </c>
      <c r="X102">
        <v>20</v>
      </c>
      <c r="Z102">
        <f t="shared" si="19"/>
        <v>5</v>
      </c>
      <c r="AA102">
        <f t="shared" si="20"/>
        <v>10</v>
      </c>
      <c r="AB102">
        <f t="shared" si="21"/>
        <v>15</v>
      </c>
      <c r="AC102">
        <v>20</v>
      </c>
    </row>
    <row r="103" spans="1:29">
      <c r="A103" s="3">
        <v>43832</v>
      </c>
      <c r="B103">
        <v>102</v>
      </c>
      <c r="C103" s="2">
        <f t="shared" ref="C103:C111" si="23">C102+H102-H2</f>
        <v>5</v>
      </c>
      <c r="D103" s="2">
        <f t="shared" si="12"/>
        <v>6.25E-2</v>
      </c>
      <c r="E103" s="2">
        <f t="shared" si="22"/>
        <v>3.9249999999999998</v>
      </c>
      <c r="F103" s="2">
        <f t="shared" si="13"/>
        <v>1.2500000000000001E-2</v>
      </c>
      <c r="G103" s="2">
        <f t="shared" si="18"/>
        <v>1.6499999999999968</v>
      </c>
      <c r="H103" s="4">
        <f>IF(E103&gt;4.99,U103,0)</f>
        <v>0</v>
      </c>
      <c r="J103" s="5">
        <f t="shared" ref="J103:J166" si="24">C103/B$1</f>
        <v>1</v>
      </c>
      <c r="T103" s="5"/>
      <c r="U103">
        <f t="shared" ref="U103:U166" si="25">IF(E103&gt;9.99,V$2,5)</f>
        <v>5</v>
      </c>
      <c r="V103">
        <f t="shared" ref="V103:V166" si="26">IF(E103&gt;14.99,W$2,10)</f>
        <v>10</v>
      </c>
      <c r="W103">
        <f t="shared" ref="W103:W166" si="27">IF(E103&gt;19.99,X$2,15)</f>
        <v>15</v>
      </c>
      <c r="X103">
        <v>20</v>
      </c>
    </row>
    <row r="104" spans="1:29">
      <c r="A104" s="3">
        <v>43833</v>
      </c>
      <c r="B104">
        <v>103</v>
      </c>
      <c r="C104" s="2">
        <f t="shared" si="23"/>
        <v>5</v>
      </c>
      <c r="D104" s="2">
        <f t="shared" si="12"/>
        <v>6.25E-2</v>
      </c>
      <c r="E104" s="2">
        <f t="shared" si="22"/>
        <v>3.9874999999999998</v>
      </c>
      <c r="F104" s="2">
        <f t="shared" si="13"/>
        <v>1.2500000000000001E-2</v>
      </c>
      <c r="G104" s="2">
        <f t="shared" si="18"/>
        <v>1.6624999999999968</v>
      </c>
      <c r="H104" s="4">
        <f>IF(E104&gt;4.99,U104,0)</f>
        <v>0</v>
      </c>
      <c r="J104" s="5">
        <f t="shared" si="24"/>
        <v>1</v>
      </c>
      <c r="T104" s="5"/>
      <c r="U104">
        <f t="shared" si="25"/>
        <v>5</v>
      </c>
      <c r="V104">
        <f t="shared" si="26"/>
        <v>10</v>
      </c>
      <c r="W104">
        <f t="shared" si="27"/>
        <v>15</v>
      </c>
      <c r="X104">
        <v>20</v>
      </c>
    </row>
    <row r="105" spans="1:29">
      <c r="A105" s="3">
        <v>43834</v>
      </c>
      <c r="B105">
        <v>104</v>
      </c>
      <c r="C105" s="2">
        <f t="shared" si="23"/>
        <v>5</v>
      </c>
      <c r="D105" s="2">
        <f t="shared" si="12"/>
        <v>6.25E-2</v>
      </c>
      <c r="E105" s="2">
        <f t="shared" ref="E105:E168" si="28">D105+E104-H104</f>
        <v>4.05</v>
      </c>
      <c r="F105" s="2">
        <f t="shared" si="13"/>
        <v>1.2500000000000001E-2</v>
      </c>
      <c r="G105" s="2">
        <f t="shared" si="18"/>
        <v>1.6749999999999967</v>
      </c>
      <c r="H105" s="4">
        <f>IF(E105&gt;4.99,U105,0)</f>
        <v>0</v>
      </c>
      <c r="J105" s="5">
        <f t="shared" si="24"/>
        <v>1</v>
      </c>
      <c r="T105" s="5"/>
      <c r="U105">
        <f t="shared" si="25"/>
        <v>5</v>
      </c>
      <c r="V105">
        <f t="shared" si="26"/>
        <v>10</v>
      </c>
      <c r="W105">
        <f t="shared" si="27"/>
        <v>15</v>
      </c>
      <c r="X105">
        <v>20</v>
      </c>
    </row>
    <row r="106" spans="1:29">
      <c r="A106" s="3">
        <v>43835</v>
      </c>
      <c r="B106">
        <v>105</v>
      </c>
      <c r="C106" s="2">
        <f t="shared" si="23"/>
        <v>5</v>
      </c>
      <c r="D106" s="2">
        <f t="shared" si="12"/>
        <v>6.25E-2</v>
      </c>
      <c r="E106" s="2">
        <f t="shared" si="28"/>
        <v>4.1124999999999998</v>
      </c>
      <c r="F106" s="2">
        <f t="shared" si="13"/>
        <v>1.2500000000000001E-2</v>
      </c>
      <c r="G106" s="2">
        <f t="shared" si="18"/>
        <v>1.6874999999999967</v>
      </c>
      <c r="H106" s="4">
        <f>IF(E106&gt;4.99,U106,0)</f>
        <v>0</v>
      </c>
      <c r="J106" s="5">
        <f t="shared" si="24"/>
        <v>1</v>
      </c>
      <c r="T106" s="5"/>
      <c r="U106">
        <f t="shared" si="25"/>
        <v>5</v>
      </c>
      <c r="V106">
        <f t="shared" si="26"/>
        <v>10</v>
      </c>
      <c r="W106">
        <f t="shared" si="27"/>
        <v>15</v>
      </c>
      <c r="X106">
        <v>20</v>
      </c>
    </row>
    <row r="107" spans="1:29">
      <c r="A107" s="3">
        <v>43836</v>
      </c>
      <c r="B107">
        <v>106</v>
      </c>
      <c r="C107" s="2">
        <f t="shared" si="23"/>
        <v>5</v>
      </c>
      <c r="D107" s="2">
        <f t="shared" si="12"/>
        <v>6.25E-2</v>
      </c>
      <c r="E107" s="2">
        <f t="shared" si="28"/>
        <v>4.1749999999999998</v>
      </c>
      <c r="F107" s="2">
        <f t="shared" si="13"/>
        <v>1.2500000000000001E-2</v>
      </c>
      <c r="G107" s="2">
        <f t="shared" si="18"/>
        <v>1.6999999999999966</v>
      </c>
      <c r="H107" s="4">
        <f>IF(E107&gt;4.99,U107,0)</f>
        <v>0</v>
      </c>
      <c r="J107" s="5">
        <f t="shared" si="24"/>
        <v>1</v>
      </c>
      <c r="T107" s="5"/>
      <c r="U107">
        <f t="shared" si="25"/>
        <v>5</v>
      </c>
      <c r="V107">
        <f t="shared" si="26"/>
        <v>10</v>
      </c>
      <c r="W107">
        <f t="shared" si="27"/>
        <v>15</v>
      </c>
      <c r="X107">
        <v>20</v>
      </c>
    </row>
    <row r="108" spans="1:29">
      <c r="A108" s="3">
        <v>43837</v>
      </c>
      <c r="B108">
        <v>107</v>
      </c>
      <c r="C108" s="2">
        <f t="shared" si="23"/>
        <v>5</v>
      </c>
      <c r="D108" s="2">
        <f t="shared" si="12"/>
        <v>6.25E-2</v>
      </c>
      <c r="E108" s="2">
        <f t="shared" si="28"/>
        <v>4.2374999999999998</v>
      </c>
      <c r="F108" s="2">
        <f t="shared" si="13"/>
        <v>1.2500000000000001E-2</v>
      </c>
      <c r="G108" s="2">
        <f t="shared" si="18"/>
        <v>1.7124999999999966</v>
      </c>
      <c r="H108" s="4">
        <f>IF(E108&gt;4.99,U108,0)</f>
        <v>0</v>
      </c>
      <c r="J108" s="5">
        <f t="shared" si="24"/>
        <v>1</v>
      </c>
      <c r="T108" s="5"/>
      <c r="U108">
        <f t="shared" si="25"/>
        <v>5</v>
      </c>
      <c r="V108">
        <f t="shared" si="26"/>
        <v>10</v>
      </c>
      <c r="W108">
        <f t="shared" si="27"/>
        <v>15</v>
      </c>
      <c r="X108">
        <v>20</v>
      </c>
    </row>
    <row r="109" spans="1:29">
      <c r="A109" s="3">
        <v>43838</v>
      </c>
      <c r="B109">
        <v>108</v>
      </c>
      <c r="C109" s="2">
        <f t="shared" si="23"/>
        <v>5</v>
      </c>
      <c r="D109" s="2">
        <f t="shared" si="12"/>
        <v>6.25E-2</v>
      </c>
      <c r="E109" s="2">
        <f t="shared" si="28"/>
        <v>4.3</v>
      </c>
      <c r="F109" s="2">
        <f t="shared" si="13"/>
        <v>1.2500000000000001E-2</v>
      </c>
      <c r="G109" s="2">
        <f t="shared" si="18"/>
        <v>1.7249999999999965</v>
      </c>
      <c r="H109" s="4">
        <f>IF(E109&gt;4.99,U109,0)</f>
        <v>0</v>
      </c>
      <c r="J109" s="5">
        <f t="shared" si="24"/>
        <v>1</v>
      </c>
      <c r="T109" s="5"/>
      <c r="U109">
        <f t="shared" si="25"/>
        <v>5</v>
      </c>
      <c r="V109">
        <f t="shared" si="26"/>
        <v>10</v>
      </c>
      <c r="W109">
        <f t="shared" si="27"/>
        <v>15</v>
      </c>
      <c r="X109">
        <v>20</v>
      </c>
    </row>
    <row r="110" spans="1:29">
      <c r="A110" s="3">
        <v>43839</v>
      </c>
      <c r="B110">
        <v>109</v>
      </c>
      <c r="C110" s="2">
        <f t="shared" si="23"/>
        <v>5</v>
      </c>
      <c r="D110" s="2">
        <f t="shared" si="12"/>
        <v>6.25E-2</v>
      </c>
      <c r="E110" s="2">
        <f t="shared" si="28"/>
        <v>4.3624999999999998</v>
      </c>
      <c r="F110" s="2">
        <f t="shared" si="13"/>
        <v>1.2500000000000001E-2</v>
      </c>
      <c r="G110" s="2">
        <f t="shared" si="18"/>
        <v>1.7374999999999965</v>
      </c>
      <c r="H110" s="4">
        <f>IF(E110&gt;4.99,U110,0)</f>
        <v>0</v>
      </c>
      <c r="J110" s="5">
        <f t="shared" si="24"/>
        <v>1</v>
      </c>
      <c r="T110" s="5"/>
      <c r="U110">
        <f t="shared" si="25"/>
        <v>5</v>
      </c>
      <c r="V110">
        <f t="shared" si="26"/>
        <v>10</v>
      </c>
      <c r="W110">
        <f t="shared" si="27"/>
        <v>15</v>
      </c>
      <c r="X110">
        <v>20</v>
      </c>
    </row>
    <row r="111" spans="1:29">
      <c r="A111" s="3">
        <v>43840</v>
      </c>
      <c r="B111">
        <v>110</v>
      </c>
      <c r="C111" s="2">
        <f t="shared" si="23"/>
        <v>5</v>
      </c>
      <c r="D111" s="2">
        <f t="shared" si="12"/>
        <v>6.25E-2</v>
      </c>
      <c r="E111" s="2">
        <f t="shared" si="28"/>
        <v>4.4249999999999998</v>
      </c>
      <c r="F111" s="2">
        <f t="shared" si="13"/>
        <v>1.2500000000000001E-2</v>
      </c>
      <c r="G111" s="2">
        <f t="shared" si="18"/>
        <v>1.7499999999999964</v>
      </c>
      <c r="H111" s="4">
        <f>IF(E111&gt;4.99,U111,0)</f>
        <v>0</v>
      </c>
      <c r="J111" s="5">
        <f t="shared" si="24"/>
        <v>1</v>
      </c>
      <c r="T111" s="5"/>
      <c r="U111">
        <f t="shared" si="25"/>
        <v>5</v>
      </c>
      <c r="V111">
        <f t="shared" si="26"/>
        <v>10</v>
      </c>
      <c r="W111">
        <f t="shared" si="27"/>
        <v>15</v>
      </c>
      <c r="X111">
        <v>20</v>
      </c>
    </row>
    <row r="112" spans="1:29">
      <c r="A112" s="3">
        <v>43841</v>
      </c>
      <c r="B112">
        <v>111</v>
      </c>
      <c r="C112" s="2">
        <f>C111+H111-H11</f>
        <v>5</v>
      </c>
      <c r="D112" s="2">
        <f t="shared" si="12"/>
        <v>6.25E-2</v>
      </c>
      <c r="E112" s="2">
        <f t="shared" si="28"/>
        <v>4.4874999999999998</v>
      </c>
      <c r="F112" s="2">
        <f t="shared" si="13"/>
        <v>1.2500000000000001E-2</v>
      </c>
      <c r="G112" s="2">
        <f t="shared" si="18"/>
        <v>1.7624999999999964</v>
      </c>
      <c r="H112" s="4">
        <f>IF(E112&gt;4.99,U112,0)</f>
        <v>0</v>
      </c>
      <c r="J112" s="5">
        <f t="shared" si="24"/>
        <v>1</v>
      </c>
      <c r="T112" s="5"/>
      <c r="U112">
        <f t="shared" si="25"/>
        <v>5</v>
      </c>
      <c r="V112">
        <f t="shared" si="26"/>
        <v>10</v>
      </c>
      <c r="W112">
        <f t="shared" si="27"/>
        <v>15</v>
      </c>
      <c r="X112">
        <v>20</v>
      </c>
    </row>
    <row r="113" spans="1:24">
      <c r="A113" s="3">
        <v>43842</v>
      </c>
      <c r="B113">
        <v>112</v>
      </c>
      <c r="C113" s="2">
        <f t="shared" ref="C113:C176" si="29">C112+H112-H12</f>
        <v>5</v>
      </c>
      <c r="D113" s="2">
        <f t="shared" si="12"/>
        <v>6.25E-2</v>
      </c>
      <c r="E113" s="2">
        <f t="shared" si="28"/>
        <v>4.55</v>
      </c>
      <c r="F113" s="2">
        <f t="shared" si="13"/>
        <v>1.2500000000000001E-2</v>
      </c>
      <c r="G113" s="2">
        <f t="shared" si="18"/>
        <v>1.7749999999999964</v>
      </c>
      <c r="H113" s="4">
        <f>IF(E113&gt;4.99,U113,0)</f>
        <v>0</v>
      </c>
      <c r="J113" s="5">
        <f t="shared" si="24"/>
        <v>1</v>
      </c>
      <c r="T113" s="5"/>
      <c r="U113">
        <f t="shared" si="25"/>
        <v>5</v>
      </c>
      <c r="V113">
        <f t="shared" si="26"/>
        <v>10</v>
      </c>
      <c r="W113">
        <f t="shared" si="27"/>
        <v>15</v>
      </c>
      <c r="X113">
        <v>20</v>
      </c>
    </row>
    <row r="114" spans="1:24">
      <c r="A114" s="3">
        <v>43843</v>
      </c>
      <c r="B114">
        <v>113</v>
      </c>
      <c r="C114" s="2">
        <f t="shared" si="29"/>
        <v>5</v>
      </c>
      <c r="D114" s="2">
        <f t="shared" si="12"/>
        <v>6.25E-2</v>
      </c>
      <c r="E114" s="2">
        <f t="shared" si="28"/>
        <v>4.6124999999999998</v>
      </c>
      <c r="F114" s="2">
        <f t="shared" si="13"/>
        <v>1.2500000000000001E-2</v>
      </c>
      <c r="G114" s="2">
        <f t="shared" si="18"/>
        <v>1.7874999999999963</v>
      </c>
      <c r="H114" s="4">
        <f>IF(E114&gt;4.99,U114,0)</f>
        <v>0</v>
      </c>
      <c r="J114" s="5">
        <f t="shared" si="24"/>
        <v>1</v>
      </c>
      <c r="T114" s="5"/>
      <c r="U114">
        <f t="shared" si="25"/>
        <v>5</v>
      </c>
      <c r="V114">
        <f t="shared" si="26"/>
        <v>10</v>
      </c>
      <c r="W114">
        <f t="shared" si="27"/>
        <v>15</v>
      </c>
      <c r="X114">
        <v>20</v>
      </c>
    </row>
    <row r="115" spans="1:24">
      <c r="A115" s="3">
        <v>43844</v>
      </c>
      <c r="B115">
        <v>114</v>
      </c>
      <c r="C115" s="2">
        <f t="shared" si="29"/>
        <v>5</v>
      </c>
      <c r="D115" s="2">
        <f t="shared" si="12"/>
        <v>6.25E-2</v>
      </c>
      <c r="E115" s="2">
        <f t="shared" si="28"/>
        <v>4.6749999999999998</v>
      </c>
      <c r="F115" s="2">
        <f t="shared" si="13"/>
        <v>1.2500000000000001E-2</v>
      </c>
      <c r="G115" s="2">
        <f t="shared" si="18"/>
        <v>1.7999999999999963</v>
      </c>
      <c r="H115" s="4">
        <f>IF(E115&gt;4.99,U115,0)</f>
        <v>0</v>
      </c>
      <c r="J115" s="5">
        <f t="shared" si="24"/>
        <v>1</v>
      </c>
      <c r="T115" s="5"/>
      <c r="U115">
        <f t="shared" si="25"/>
        <v>5</v>
      </c>
      <c r="V115">
        <f t="shared" si="26"/>
        <v>10</v>
      </c>
      <c r="W115">
        <f t="shared" si="27"/>
        <v>15</v>
      </c>
      <c r="X115">
        <v>20</v>
      </c>
    </row>
    <row r="116" spans="1:24">
      <c r="A116" s="3">
        <v>43845</v>
      </c>
      <c r="B116">
        <v>115</v>
      </c>
      <c r="C116" s="2">
        <f t="shared" si="29"/>
        <v>5</v>
      </c>
      <c r="D116" s="2">
        <f t="shared" si="12"/>
        <v>6.25E-2</v>
      </c>
      <c r="E116" s="2">
        <f t="shared" si="28"/>
        <v>4.7374999999999998</v>
      </c>
      <c r="F116" s="2">
        <f t="shared" si="13"/>
        <v>1.2500000000000001E-2</v>
      </c>
      <c r="G116" s="2">
        <f t="shared" si="18"/>
        <v>1.8124999999999962</v>
      </c>
      <c r="H116" s="4">
        <f>IF(E116&gt;4.99,U116,0)</f>
        <v>0</v>
      </c>
      <c r="J116" s="5">
        <f t="shared" si="24"/>
        <v>1</v>
      </c>
      <c r="T116" s="5"/>
      <c r="U116">
        <f t="shared" si="25"/>
        <v>5</v>
      </c>
      <c r="V116">
        <f t="shared" si="26"/>
        <v>10</v>
      </c>
      <c r="W116">
        <f t="shared" si="27"/>
        <v>15</v>
      </c>
      <c r="X116">
        <v>20</v>
      </c>
    </row>
    <row r="117" spans="1:24">
      <c r="A117" s="3">
        <v>43846</v>
      </c>
      <c r="B117">
        <v>116</v>
      </c>
      <c r="C117" s="2">
        <f t="shared" si="29"/>
        <v>5</v>
      </c>
      <c r="D117" s="2">
        <f t="shared" si="12"/>
        <v>6.25E-2</v>
      </c>
      <c r="E117" s="2">
        <f t="shared" si="28"/>
        <v>4.8</v>
      </c>
      <c r="F117" s="2">
        <f t="shared" si="13"/>
        <v>1.2500000000000001E-2</v>
      </c>
      <c r="G117" s="2">
        <f t="shared" si="18"/>
        <v>1.8249999999999962</v>
      </c>
      <c r="H117" s="4">
        <f>IF(E117&gt;4.99,U117,0)</f>
        <v>0</v>
      </c>
      <c r="J117" s="5">
        <f t="shared" si="24"/>
        <v>1</v>
      </c>
      <c r="T117" s="5"/>
      <c r="U117">
        <f t="shared" si="25"/>
        <v>5</v>
      </c>
      <c r="V117">
        <f t="shared" si="26"/>
        <v>10</v>
      </c>
      <c r="W117">
        <f t="shared" si="27"/>
        <v>15</v>
      </c>
      <c r="X117">
        <v>20</v>
      </c>
    </row>
    <row r="118" spans="1:24">
      <c r="A118" s="3">
        <v>43847</v>
      </c>
      <c r="B118">
        <v>117</v>
      </c>
      <c r="C118" s="2">
        <f t="shared" si="29"/>
        <v>5</v>
      </c>
      <c r="D118" s="2">
        <f t="shared" si="12"/>
        <v>6.25E-2</v>
      </c>
      <c r="E118" s="2">
        <f t="shared" si="28"/>
        <v>4.8624999999999998</v>
      </c>
      <c r="F118" s="2">
        <f t="shared" si="13"/>
        <v>1.2500000000000001E-2</v>
      </c>
      <c r="G118" s="2">
        <f t="shared" si="18"/>
        <v>1.8374999999999961</v>
      </c>
      <c r="H118" s="4">
        <f>IF(E118&gt;4.99,U118,0)</f>
        <v>0</v>
      </c>
      <c r="J118" s="5">
        <f t="shared" si="24"/>
        <v>1</v>
      </c>
      <c r="T118" s="5"/>
      <c r="U118">
        <f t="shared" si="25"/>
        <v>5</v>
      </c>
      <c r="V118">
        <f t="shared" si="26"/>
        <v>10</v>
      </c>
      <c r="W118">
        <f t="shared" si="27"/>
        <v>15</v>
      </c>
      <c r="X118">
        <v>20</v>
      </c>
    </row>
    <row r="119" spans="1:24">
      <c r="A119" s="3">
        <v>43848</v>
      </c>
      <c r="B119">
        <v>118</v>
      </c>
      <c r="C119" s="2">
        <f t="shared" si="29"/>
        <v>5</v>
      </c>
      <c r="D119" s="2">
        <f t="shared" si="12"/>
        <v>6.25E-2</v>
      </c>
      <c r="E119" s="2">
        <f t="shared" si="28"/>
        <v>4.9249999999999998</v>
      </c>
      <c r="F119" s="2">
        <f t="shared" si="13"/>
        <v>1.2500000000000001E-2</v>
      </c>
      <c r="G119" s="2">
        <f t="shared" si="18"/>
        <v>1.8499999999999961</v>
      </c>
      <c r="H119" s="4">
        <f>IF(E119&gt;4.99,U119,0)</f>
        <v>0</v>
      </c>
      <c r="J119" s="5">
        <f t="shared" si="24"/>
        <v>1</v>
      </c>
      <c r="T119" s="5"/>
      <c r="U119">
        <f t="shared" si="25"/>
        <v>5</v>
      </c>
      <c r="V119">
        <f t="shared" si="26"/>
        <v>10</v>
      </c>
      <c r="W119">
        <f t="shared" si="27"/>
        <v>15</v>
      </c>
      <c r="X119">
        <v>20</v>
      </c>
    </row>
    <row r="120" spans="1:24">
      <c r="A120" s="3">
        <v>43849</v>
      </c>
      <c r="B120">
        <v>119</v>
      </c>
      <c r="C120" s="2">
        <f t="shared" si="29"/>
        <v>5</v>
      </c>
      <c r="D120" s="2">
        <f t="shared" si="12"/>
        <v>6.25E-2</v>
      </c>
      <c r="E120" s="2">
        <f t="shared" si="28"/>
        <v>4.9874999999999998</v>
      </c>
      <c r="F120" s="2">
        <f t="shared" si="13"/>
        <v>1.2500000000000001E-2</v>
      </c>
      <c r="G120" s="2">
        <f t="shared" si="18"/>
        <v>1.862499999999996</v>
      </c>
      <c r="H120" s="4">
        <f>IF(E120&gt;4.99,U120,0)</f>
        <v>0</v>
      </c>
      <c r="J120" s="5">
        <f t="shared" si="24"/>
        <v>1</v>
      </c>
      <c r="T120" s="5"/>
      <c r="U120">
        <f t="shared" si="25"/>
        <v>5</v>
      </c>
      <c r="V120">
        <f t="shared" si="26"/>
        <v>10</v>
      </c>
      <c r="W120">
        <f t="shared" si="27"/>
        <v>15</v>
      </c>
      <c r="X120">
        <v>20</v>
      </c>
    </row>
    <row r="121" spans="1:24">
      <c r="A121" s="3">
        <v>43850</v>
      </c>
      <c r="B121">
        <v>120</v>
      </c>
      <c r="C121" s="2">
        <f t="shared" si="29"/>
        <v>5</v>
      </c>
      <c r="D121" s="2">
        <f t="shared" si="12"/>
        <v>6.25E-2</v>
      </c>
      <c r="E121" s="2">
        <f t="shared" si="28"/>
        <v>5.05</v>
      </c>
      <c r="F121" s="2">
        <f t="shared" si="13"/>
        <v>1.2500000000000001E-2</v>
      </c>
      <c r="G121" s="2">
        <f t="shared" si="18"/>
        <v>1.874999999999996</v>
      </c>
      <c r="H121" s="4">
        <f>IF(E121&gt;4.99,U121,0)</f>
        <v>5</v>
      </c>
      <c r="J121" s="5">
        <f t="shared" si="24"/>
        <v>1</v>
      </c>
      <c r="T121" s="5"/>
      <c r="U121">
        <f t="shared" si="25"/>
        <v>5</v>
      </c>
      <c r="V121">
        <f t="shared" si="26"/>
        <v>10</v>
      </c>
      <c r="W121">
        <f t="shared" si="27"/>
        <v>15</v>
      </c>
      <c r="X121">
        <v>20</v>
      </c>
    </row>
    <row r="122" spans="1:24">
      <c r="A122" s="3">
        <v>43851</v>
      </c>
      <c r="B122">
        <v>121</v>
      </c>
      <c r="C122" s="2">
        <f t="shared" si="29"/>
        <v>10</v>
      </c>
      <c r="D122" s="2">
        <f t="shared" si="12"/>
        <v>0.125</v>
      </c>
      <c r="E122" s="2">
        <f t="shared" si="28"/>
        <v>0.17499999999999982</v>
      </c>
      <c r="F122" s="2">
        <f t="shared" si="13"/>
        <v>2.5000000000000001E-2</v>
      </c>
      <c r="G122" s="2">
        <f t="shared" si="18"/>
        <v>1.8999999999999959</v>
      </c>
      <c r="H122" s="4">
        <f>IF(E122&gt;4.99,U122,0)</f>
        <v>0</v>
      </c>
      <c r="J122" s="5">
        <f t="shared" si="24"/>
        <v>2</v>
      </c>
      <c r="T122" s="5"/>
      <c r="U122">
        <f t="shared" si="25"/>
        <v>5</v>
      </c>
      <c r="V122">
        <f t="shared" si="26"/>
        <v>10</v>
      </c>
      <c r="W122">
        <f t="shared" si="27"/>
        <v>15</v>
      </c>
      <c r="X122">
        <v>20</v>
      </c>
    </row>
    <row r="123" spans="1:24">
      <c r="A123" s="3">
        <v>43852</v>
      </c>
      <c r="B123">
        <v>122</v>
      </c>
      <c r="C123" s="2">
        <f t="shared" si="29"/>
        <v>10</v>
      </c>
      <c r="D123" s="2">
        <f t="shared" si="12"/>
        <v>0.125</v>
      </c>
      <c r="E123" s="2">
        <f t="shared" si="28"/>
        <v>0.29999999999999982</v>
      </c>
      <c r="F123" s="2">
        <f t="shared" si="13"/>
        <v>2.5000000000000001E-2</v>
      </c>
      <c r="G123" s="2">
        <f t="shared" si="18"/>
        <v>1.9249999999999958</v>
      </c>
      <c r="H123" s="4">
        <f>IF(E123&gt;4.99,U123,0)</f>
        <v>0</v>
      </c>
      <c r="J123" s="5">
        <f t="shared" si="24"/>
        <v>2</v>
      </c>
      <c r="T123" s="5"/>
      <c r="U123">
        <f t="shared" si="25"/>
        <v>5</v>
      </c>
      <c r="V123">
        <f t="shared" si="26"/>
        <v>10</v>
      </c>
      <c r="W123">
        <f t="shared" si="27"/>
        <v>15</v>
      </c>
      <c r="X123">
        <v>20</v>
      </c>
    </row>
    <row r="124" spans="1:24">
      <c r="A124" s="3">
        <v>43853</v>
      </c>
      <c r="B124">
        <v>123</v>
      </c>
      <c r="C124" s="2">
        <f t="shared" si="29"/>
        <v>10</v>
      </c>
      <c r="D124" s="2">
        <f t="shared" si="12"/>
        <v>0.125</v>
      </c>
      <c r="E124" s="2">
        <f t="shared" si="28"/>
        <v>0.42499999999999982</v>
      </c>
      <c r="F124" s="2">
        <f t="shared" si="13"/>
        <v>2.5000000000000001E-2</v>
      </c>
      <c r="G124" s="2">
        <f t="shared" si="18"/>
        <v>1.9499999999999957</v>
      </c>
      <c r="H124" s="4">
        <f>IF(E124&gt;4.99,U124,0)</f>
        <v>0</v>
      </c>
      <c r="J124" s="5">
        <f t="shared" si="24"/>
        <v>2</v>
      </c>
      <c r="T124" s="5"/>
      <c r="U124">
        <f t="shared" si="25"/>
        <v>5</v>
      </c>
      <c r="V124">
        <f t="shared" si="26"/>
        <v>10</v>
      </c>
      <c r="W124">
        <f t="shared" si="27"/>
        <v>15</v>
      </c>
      <c r="X124">
        <v>20</v>
      </c>
    </row>
    <row r="125" spans="1:24">
      <c r="A125" s="3">
        <v>43854</v>
      </c>
      <c r="B125">
        <v>124</v>
      </c>
      <c r="C125" s="2">
        <f t="shared" si="29"/>
        <v>10</v>
      </c>
      <c r="D125" s="2">
        <f t="shared" si="12"/>
        <v>0.125</v>
      </c>
      <c r="E125" s="2">
        <f t="shared" si="28"/>
        <v>0.54999999999999982</v>
      </c>
      <c r="F125" s="2">
        <f t="shared" si="13"/>
        <v>2.5000000000000001E-2</v>
      </c>
      <c r="G125" s="2">
        <f t="shared" si="18"/>
        <v>1.9749999999999956</v>
      </c>
      <c r="H125" s="4">
        <f>IF(E125&gt;4.99,U125,0)</f>
        <v>0</v>
      </c>
      <c r="J125" s="5">
        <f t="shared" si="24"/>
        <v>2</v>
      </c>
      <c r="T125" s="5"/>
      <c r="U125">
        <f t="shared" si="25"/>
        <v>5</v>
      </c>
      <c r="V125">
        <f t="shared" si="26"/>
        <v>10</v>
      </c>
      <c r="W125">
        <f t="shared" si="27"/>
        <v>15</v>
      </c>
      <c r="X125">
        <v>20</v>
      </c>
    </row>
    <row r="126" spans="1:24">
      <c r="A126" s="3">
        <v>43855</v>
      </c>
      <c r="B126">
        <v>125</v>
      </c>
      <c r="C126" s="2">
        <f t="shared" si="29"/>
        <v>10</v>
      </c>
      <c r="D126" s="2">
        <f t="shared" si="12"/>
        <v>0.125</v>
      </c>
      <c r="E126" s="2">
        <f t="shared" si="28"/>
        <v>0.67499999999999982</v>
      </c>
      <c r="F126" s="2">
        <f t="shared" si="13"/>
        <v>2.5000000000000001E-2</v>
      </c>
      <c r="G126" s="2">
        <f t="shared" si="18"/>
        <v>1.9999999999999956</v>
      </c>
      <c r="H126" s="4">
        <f>IF(E126&gt;4.99,U126,0)</f>
        <v>0</v>
      </c>
      <c r="J126" s="5">
        <f t="shared" si="24"/>
        <v>2</v>
      </c>
      <c r="T126" s="5"/>
      <c r="U126">
        <f t="shared" si="25"/>
        <v>5</v>
      </c>
      <c r="V126">
        <f t="shared" si="26"/>
        <v>10</v>
      </c>
      <c r="W126">
        <f t="shared" si="27"/>
        <v>15</v>
      </c>
      <c r="X126">
        <v>20</v>
      </c>
    </row>
    <row r="127" spans="1:24">
      <c r="A127" s="3">
        <v>43856</v>
      </c>
      <c r="B127">
        <v>126</v>
      </c>
      <c r="C127" s="2">
        <f t="shared" si="29"/>
        <v>10</v>
      </c>
      <c r="D127" s="2">
        <f t="shared" si="12"/>
        <v>0.125</v>
      </c>
      <c r="E127" s="2">
        <f t="shared" si="28"/>
        <v>0.79999999999999982</v>
      </c>
      <c r="F127" s="2">
        <f t="shared" si="13"/>
        <v>2.5000000000000001E-2</v>
      </c>
      <c r="G127" s="2">
        <f t="shared" si="18"/>
        <v>2.0249999999999955</v>
      </c>
      <c r="H127" s="4">
        <f>IF(E127&gt;4.99,U127,0)</f>
        <v>0</v>
      </c>
      <c r="J127" s="5">
        <f t="shared" si="24"/>
        <v>2</v>
      </c>
      <c r="T127" s="5"/>
      <c r="U127">
        <f t="shared" si="25"/>
        <v>5</v>
      </c>
      <c r="V127">
        <f t="shared" si="26"/>
        <v>10</v>
      </c>
      <c r="W127">
        <f t="shared" si="27"/>
        <v>15</v>
      </c>
      <c r="X127">
        <v>20</v>
      </c>
    </row>
    <row r="128" spans="1:24">
      <c r="A128" s="3">
        <v>43857</v>
      </c>
      <c r="B128">
        <v>127</v>
      </c>
      <c r="C128" s="2">
        <f t="shared" si="29"/>
        <v>10</v>
      </c>
      <c r="D128" s="2">
        <f t="shared" si="12"/>
        <v>0.125</v>
      </c>
      <c r="E128" s="2">
        <f t="shared" si="28"/>
        <v>0.92499999999999982</v>
      </c>
      <c r="F128" s="2">
        <f t="shared" si="13"/>
        <v>2.5000000000000001E-2</v>
      </c>
      <c r="G128" s="2">
        <f t="shared" si="18"/>
        <v>2.0499999999999954</v>
      </c>
      <c r="H128" s="4">
        <f>IF(E128&gt;4.99,U128,0)</f>
        <v>0</v>
      </c>
      <c r="J128" s="5">
        <f t="shared" si="24"/>
        <v>2</v>
      </c>
      <c r="T128" s="5"/>
      <c r="U128">
        <f t="shared" si="25"/>
        <v>5</v>
      </c>
      <c r="V128">
        <f t="shared" si="26"/>
        <v>10</v>
      </c>
      <c r="W128">
        <f t="shared" si="27"/>
        <v>15</v>
      </c>
      <c r="X128">
        <v>20</v>
      </c>
    </row>
    <row r="129" spans="1:24">
      <c r="A129" s="3">
        <v>43858</v>
      </c>
      <c r="B129">
        <v>128</v>
      </c>
      <c r="C129" s="2">
        <f t="shared" si="29"/>
        <v>10</v>
      </c>
      <c r="D129" s="2">
        <f t="shared" si="12"/>
        <v>0.125</v>
      </c>
      <c r="E129" s="2">
        <f t="shared" si="28"/>
        <v>1.0499999999999998</v>
      </c>
      <c r="F129" s="2">
        <f t="shared" si="13"/>
        <v>2.5000000000000001E-2</v>
      </c>
      <c r="G129" s="2">
        <f t="shared" si="18"/>
        <v>2.0749999999999953</v>
      </c>
      <c r="H129" s="4">
        <f>IF(E129&gt;4.99,U129,0)</f>
        <v>0</v>
      </c>
      <c r="J129" s="5">
        <f t="shared" si="24"/>
        <v>2</v>
      </c>
      <c r="T129" s="5"/>
      <c r="U129">
        <f t="shared" si="25"/>
        <v>5</v>
      </c>
      <c r="V129">
        <f t="shared" si="26"/>
        <v>10</v>
      </c>
      <c r="W129">
        <f t="shared" si="27"/>
        <v>15</v>
      </c>
      <c r="X129">
        <v>20</v>
      </c>
    </row>
    <row r="130" spans="1:24">
      <c r="A130" s="3">
        <v>43859</v>
      </c>
      <c r="B130">
        <v>129</v>
      </c>
      <c r="C130" s="2">
        <f t="shared" si="29"/>
        <v>10</v>
      </c>
      <c r="D130" s="2">
        <f t="shared" si="12"/>
        <v>0.125</v>
      </c>
      <c r="E130" s="2">
        <f t="shared" si="28"/>
        <v>1.1749999999999998</v>
      </c>
      <c r="F130" s="2">
        <f t="shared" si="13"/>
        <v>2.5000000000000001E-2</v>
      </c>
      <c r="G130" s="2">
        <f t="shared" si="18"/>
        <v>2.0999999999999952</v>
      </c>
      <c r="H130" s="4">
        <f>IF(E130&gt;4.99,U130,0)</f>
        <v>0</v>
      </c>
      <c r="J130" s="5">
        <f t="shared" si="24"/>
        <v>2</v>
      </c>
      <c r="T130" s="5"/>
      <c r="U130">
        <f t="shared" si="25"/>
        <v>5</v>
      </c>
      <c r="V130">
        <f t="shared" si="26"/>
        <v>10</v>
      </c>
      <c r="W130">
        <f t="shared" si="27"/>
        <v>15</v>
      </c>
      <c r="X130">
        <v>20</v>
      </c>
    </row>
    <row r="131" spans="1:24">
      <c r="A131" s="3">
        <v>43860</v>
      </c>
      <c r="B131">
        <v>130</v>
      </c>
      <c r="C131" s="2">
        <f t="shared" si="29"/>
        <v>10</v>
      </c>
      <c r="D131" s="2">
        <f t="shared" ref="D131:D194" si="30">C131*C$1</f>
        <v>0.125</v>
      </c>
      <c r="E131" s="2">
        <f t="shared" si="28"/>
        <v>1.2999999999999998</v>
      </c>
      <c r="F131" s="2">
        <f t="shared" ref="F131:F194" si="31">D131*0.2</f>
        <v>2.5000000000000001E-2</v>
      </c>
      <c r="G131" s="2">
        <f t="shared" si="18"/>
        <v>2.1249999999999951</v>
      </c>
      <c r="H131" s="4">
        <f>IF(E131&gt;4.99,U131,0)</f>
        <v>0</v>
      </c>
      <c r="J131" s="5">
        <f t="shared" si="24"/>
        <v>2</v>
      </c>
      <c r="T131" s="5"/>
      <c r="U131">
        <f t="shared" si="25"/>
        <v>5</v>
      </c>
      <c r="V131">
        <f t="shared" si="26"/>
        <v>10</v>
      </c>
      <c r="W131">
        <f t="shared" si="27"/>
        <v>15</v>
      </c>
      <c r="X131">
        <v>20</v>
      </c>
    </row>
    <row r="132" spans="1:24">
      <c r="A132" s="3">
        <v>43861</v>
      </c>
      <c r="B132">
        <v>131</v>
      </c>
      <c r="C132" s="2">
        <f t="shared" si="29"/>
        <v>10</v>
      </c>
      <c r="D132" s="2">
        <f t="shared" si="30"/>
        <v>0.125</v>
      </c>
      <c r="E132" s="2">
        <f t="shared" si="28"/>
        <v>1.4249999999999998</v>
      </c>
      <c r="F132" s="2">
        <f t="shared" si="31"/>
        <v>2.5000000000000001E-2</v>
      </c>
      <c r="G132" s="2">
        <f t="shared" ref="G132:G195" si="32">F132+G131</f>
        <v>2.149999999999995</v>
      </c>
      <c r="H132" s="4">
        <f>IF(E132&gt;4.99,U132,0)</f>
        <v>0</v>
      </c>
      <c r="J132" s="5">
        <f t="shared" si="24"/>
        <v>2</v>
      </c>
      <c r="T132" s="5"/>
      <c r="U132">
        <f t="shared" si="25"/>
        <v>5</v>
      </c>
      <c r="V132">
        <f t="shared" si="26"/>
        <v>10</v>
      </c>
      <c r="W132">
        <f t="shared" si="27"/>
        <v>15</v>
      </c>
      <c r="X132">
        <v>20</v>
      </c>
    </row>
    <row r="133" spans="1:24">
      <c r="A133" s="3">
        <v>43862</v>
      </c>
      <c r="B133">
        <v>132</v>
      </c>
      <c r="C133" s="2">
        <f t="shared" si="29"/>
        <v>10</v>
      </c>
      <c r="D133" s="2">
        <f t="shared" si="30"/>
        <v>0.125</v>
      </c>
      <c r="E133" s="2">
        <f t="shared" si="28"/>
        <v>1.5499999999999998</v>
      </c>
      <c r="F133" s="2">
        <f t="shared" si="31"/>
        <v>2.5000000000000001E-2</v>
      </c>
      <c r="G133" s="2">
        <f t="shared" si="32"/>
        <v>2.1749999999999949</v>
      </c>
      <c r="H133" s="4">
        <f>IF(E133&gt;4.99,U133,0)</f>
        <v>0</v>
      </c>
      <c r="J133" s="5">
        <f t="shared" si="24"/>
        <v>2</v>
      </c>
      <c r="T133" s="5"/>
      <c r="U133">
        <f t="shared" si="25"/>
        <v>5</v>
      </c>
      <c r="V133">
        <f t="shared" si="26"/>
        <v>10</v>
      </c>
      <c r="W133">
        <f t="shared" si="27"/>
        <v>15</v>
      </c>
      <c r="X133">
        <v>20</v>
      </c>
    </row>
    <row r="134" spans="1:24">
      <c r="A134" s="3">
        <v>43863</v>
      </c>
      <c r="B134">
        <v>133</v>
      </c>
      <c r="C134" s="2">
        <f t="shared" si="29"/>
        <v>10</v>
      </c>
      <c r="D134" s="2">
        <f t="shared" si="30"/>
        <v>0.125</v>
      </c>
      <c r="E134" s="2">
        <f t="shared" si="28"/>
        <v>1.6749999999999998</v>
      </c>
      <c r="F134" s="2">
        <f t="shared" si="31"/>
        <v>2.5000000000000001E-2</v>
      </c>
      <c r="G134" s="2">
        <f t="shared" si="32"/>
        <v>2.1999999999999948</v>
      </c>
      <c r="H134" s="4">
        <f>IF(E134&gt;4.99,U134,0)</f>
        <v>0</v>
      </c>
      <c r="J134" s="5">
        <f t="shared" si="24"/>
        <v>2</v>
      </c>
      <c r="T134" s="5"/>
      <c r="U134">
        <f t="shared" si="25"/>
        <v>5</v>
      </c>
      <c r="V134">
        <f t="shared" si="26"/>
        <v>10</v>
      </c>
      <c r="W134">
        <f t="shared" si="27"/>
        <v>15</v>
      </c>
      <c r="X134">
        <v>20</v>
      </c>
    </row>
    <row r="135" spans="1:24">
      <c r="A135" s="3">
        <v>43864</v>
      </c>
      <c r="B135">
        <v>134</v>
      </c>
      <c r="C135" s="2">
        <f t="shared" si="29"/>
        <v>10</v>
      </c>
      <c r="D135" s="2">
        <f t="shared" si="30"/>
        <v>0.125</v>
      </c>
      <c r="E135" s="2">
        <f t="shared" si="28"/>
        <v>1.7999999999999998</v>
      </c>
      <c r="F135" s="2">
        <f t="shared" si="31"/>
        <v>2.5000000000000001E-2</v>
      </c>
      <c r="G135" s="2">
        <f t="shared" si="32"/>
        <v>2.2249999999999948</v>
      </c>
      <c r="H135" s="4">
        <f>IF(E135&gt;4.99,U135,0)</f>
        <v>0</v>
      </c>
      <c r="J135" s="5">
        <f t="shared" si="24"/>
        <v>2</v>
      </c>
      <c r="T135" s="5"/>
      <c r="U135">
        <f t="shared" si="25"/>
        <v>5</v>
      </c>
      <c r="V135">
        <f t="shared" si="26"/>
        <v>10</v>
      </c>
      <c r="W135">
        <f t="shared" si="27"/>
        <v>15</v>
      </c>
      <c r="X135">
        <v>20</v>
      </c>
    </row>
    <row r="136" spans="1:24">
      <c r="A136" s="3">
        <v>43865</v>
      </c>
      <c r="B136">
        <v>135</v>
      </c>
      <c r="C136" s="2">
        <f t="shared" si="29"/>
        <v>10</v>
      </c>
      <c r="D136" s="2">
        <f t="shared" si="30"/>
        <v>0.125</v>
      </c>
      <c r="E136" s="2">
        <f t="shared" si="28"/>
        <v>1.9249999999999998</v>
      </c>
      <c r="F136" s="2">
        <f t="shared" si="31"/>
        <v>2.5000000000000001E-2</v>
      </c>
      <c r="G136" s="2">
        <f t="shared" si="32"/>
        <v>2.2499999999999947</v>
      </c>
      <c r="H136" s="4">
        <f>IF(E136&gt;4.99,U136,0)</f>
        <v>0</v>
      </c>
      <c r="J136" s="5">
        <f t="shared" si="24"/>
        <v>2</v>
      </c>
      <c r="T136" s="5"/>
      <c r="U136">
        <f t="shared" si="25"/>
        <v>5</v>
      </c>
      <c r="V136">
        <f t="shared" si="26"/>
        <v>10</v>
      </c>
      <c r="W136">
        <f t="shared" si="27"/>
        <v>15</v>
      </c>
      <c r="X136">
        <v>20</v>
      </c>
    </row>
    <row r="137" spans="1:24">
      <c r="A137" s="3">
        <v>43866</v>
      </c>
      <c r="B137">
        <v>136</v>
      </c>
      <c r="C137" s="2">
        <f t="shared" si="29"/>
        <v>10</v>
      </c>
      <c r="D137" s="2">
        <f t="shared" si="30"/>
        <v>0.125</v>
      </c>
      <c r="E137" s="2">
        <f t="shared" si="28"/>
        <v>2.0499999999999998</v>
      </c>
      <c r="F137" s="2">
        <f t="shared" si="31"/>
        <v>2.5000000000000001E-2</v>
      </c>
      <c r="G137" s="2">
        <f t="shared" si="32"/>
        <v>2.2749999999999946</v>
      </c>
      <c r="H137" s="4">
        <f>IF(E137&gt;4.99,U137,0)</f>
        <v>0</v>
      </c>
      <c r="J137" s="5">
        <f t="shared" si="24"/>
        <v>2</v>
      </c>
      <c r="T137" s="5"/>
      <c r="U137">
        <f t="shared" si="25"/>
        <v>5</v>
      </c>
      <c r="V137">
        <f t="shared" si="26"/>
        <v>10</v>
      </c>
      <c r="W137">
        <f t="shared" si="27"/>
        <v>15</v>
      </c>
      <c r="X137">
        <v>20</v>
      </c>
    </row>
    <row r="138" spans="1:24">
      <c r="A138" s="3">
        <v>43867</v>
      </c>
      <c r="B138">
        <v>137</v>
      </c>
      <c r="C138" s="2">
        <f t="shared" si="29"/>
        <v>10</v>
      </c>
      <c r="D138" s="2">
        <f t="shared" si="30"/>
        <v>0.125</v>
      </c>
      <c r="E138" s="2">
        <f t="shared" si="28"/>
        <v>2.1749999999999998</v>
      </c>
      <c r="F138" s="2">
        <f t="shared" si="31"/>
        <v>2.5000000000000001E-2</v>
      </c>
      <c r="G138" s="2">
        <f t="shared" si="32"/>
        <v>2.2999999999999945</v>
      </c>
      <c r="H138" s="4">
        <f>IF(E138&gt;4.99,U138,0)</f>
        <v>0</v>
      </c>
      <c r="J138" s="5">
        <f t="shared" si="24"/>
        <v>2</v>
      </c>
      <c r="T138" s="5"/>
      <c r="U138">
        <f t="shared" si="25"/>
        <v>5</v>
      </c>
      <c r="V138">
        <f t="shared" si="26"/>
        <v>10</v>
      </c>
      <c r="W138">
        <f t="shared" si="27"/>
        <v>15</v>
      </c>
      <c r="X138">
        <v>20</v>
      </c>
    </row>
    <row r="139" spans="1:24">
      <c r="A139" s="3">
        <v>43868</v>
      </c>
      <c r="B139">
        <v>138</v>
      </c>
      <c r="C139" s="2">
        <f t="shared" si="29"/>
        <v>10</v>
      </c>
      <c r="D139" s="2">
        <f t="shared" si="30"/>
        <v>0.125</v>
      </c>
      <c r="E139" s="2">
        <f t="shared" si="28"/>
        <v>2.2999999999999998</v>
      </c>
      <c r="F139" s="2">
        <f t="shared" si="31"/>
        <v>2.5000000000000001E-2</v>
      </c>
      <c r="G139" s="2">
        <f t="shared" si="32"/>
        <v>2.3249999999999944</v>
      </c>
      <c r="H139" s="4">
        <f>IF(E139&gt;4.99,U139,0)</f>
        <v>0</v>
      </c>
      <c r="J139" s="5">
        <f t="shared" si="24"/>
        <v>2</v>
      </c>
      <c r="T139" s="5"/>
      <c r="U139">
        <f t="shared" si="25"/>
        <v>5</v>
      </c>
      <c r="V139">
        <f t="shared" si="26"/>
        <v>10</v>
      </c>
      <c r="W139">
        <f t="shared" si="27"/>
        <v>15</v>
      </c>
      <c r="X139">
        <v>20</v>
      </c>
    </row>
    <row r="140" spans="1:24">
      <c r="A140" s="3">
        <v>43869</v>
      </c>
      <c r="B140">
        <v>139</v>
      </c>
      <c r="C140" s="2">
        <f t="shared" si="29"/>
        <v>10</v>
      </c>
      <c r="D140" s="2">
        <f t="shared" si="30"/>
        <v>0.125</v>
      </c>
      <c r="E140" s="2">
        <f t="shared" si="28"/>
        <v>2.4249999999999998</v>
      </c>
      <c r="F140" s="2">
        <f t="shared" si="31"/>
        <v>2.5000000000000001E-2</v>
      </c>
      <c r="G140" s="2">
        <f t="shared" si="32"/>
        <v>2.3499999999999943</v>
      </c>
      <c r="H140" s="4">
        <f>IF(E140&gt;4.99,U140,0)</f>
        <v>0</v>
      </c>
      <c r="J140" s="5">
        <f t="shared" si="24"/>
        <v>2</v>
      </c>
      <c r="T140" s="5"/>
      <c r="U140">
        <f t="shared" si="25"/>
        <v>5</v>
      </c>
      <c r="V140">
        <f t="shared" si="26"/>
        <v>10</v>
      </c>
      <c r="W140">
        <f t="shared" si="27"/>
        <v>15</v>
      </c>
      <c r="X140">
        <v>20</v>
      </c>
    </row>
    <row r="141" spans="1:24">
      <c r="A141" s="3">
        <v>43870</v>
      </c>
      <c r="B141">
        <v>140</v>
      </c>
      <c r="C141" s="2">
        <f t="shared" si="29"/>
        <v>10</v>
      </c>
      <c r="D141" s="2">
        <f t="shared" si="30"/>
        <v>0.125</v>
      </c>
      <c r="E141" s="2">
        <f t="shared" si="28"/>
        <v>2.5499999999999998</v>
      </c>
      <c r="F141" s="2">
        <f t="shared" si="31"/>
        <v>2.5000000000000001E-2</v>
      </c>
      <c r="G141" s="2">
        <f t="shared" si="32"/>
        <v>2.3749999999999942</v>
      </c>
      <c r="H141" s="4">
        <f>IF(E141&gt;4.99,U141,0)</f>
        <v>0</v>
      </c>
      <c r="J141" s="5">
        <f t="shared" si="24"/>
        <v>2</v>
      </c>
      <c r="T141" s="5"/>
      <c r="U141">
        <f t="shared" si="25"/>
        <v>5</v>
      </c>
      <c r="V141">
        <f t="shared" si="26"/>
        <v>10</v>
      </c>
      <c r="W141">
        <f t="shared" si="27"/>
        <v>15</v>
      </c>
      <c r="X141">
        <v>20</v>
      </c>
    </row>
    <row r="142" spans="1:24">
      <c r="A142" s="3">
        <v>43871</v>
      </c>
      <c r="B142">
        <v>141</v>
      </c>
      <c r="C142" s="2">
        <f t="shared" si="29"/>
        <v>10</v>
      </c>
      <c r="D142" s="2">
        <f t="shared" si="30"/>
        <v>0.125</v>
      </c>
      <c r="E142" s="2">
        <f t="shared" si="28"/>
        <v>2.6749999999999998</v>
      </c>
      <c r="F142" s="2">
        <f t="shared" si="31"/>
        <v>2.5000000000000001E-2</v>
      </c>
      <c r="G142" s="2">
        <f t="shared" si="32"/>
        <v>2.3999999999999941</v>
      </c>
      <c r="H142" s="4">
        <f>IF(E142&gt;4.99,U142,0)</f>
        <v>0</v>
      </c>
      <c r="J142" s="5">
        <f t="shared" si="24"/>
        <v>2</v>
      </c>
      <c r="T142" s="5"/>
      <c r="U142">
        <f t="shared" si="25"/>
        <v>5</v>
      </c>
      <c r="V142">
        <f t="shared" si="26"/>
        <v>10</v>
      </c>
      <c r="W142">
        <f t="shared" si="27"/>
        <v>15</v>
      </c>
      <c r="X142">
        <v>20</v>
      </c>
    </row>
    <row r="143" spans="1:24">
      <c r="A143" s="3">
        <v>43872</v>
      </c>
      <c r="B143">
        <v>142</v>
      </c>
      <c r="C143" s="2">
        <f t="shared" si="29"/>
        <v>10</v>
      </c>
      <c r="D143" s="2">
        <f t="shared" si="30"/>
        <v>0.125</v>
      </c>
      <c r="E143" s="2">
        <f t="shared" si="28"/>
        <v>2.8</v>
      </c>
      <c r="F143" s="2">
        <f t="shared" si="31"/>
        <v>2.5000000000000001E-2</v>
      </c>
      <c r="G143" s="2">
        <f t="shared" si="32"/>
        <v>2.424999999999994</v>
      </c>
      <c r="H143" s="4">
        <f>IF(E143&gt;4.99,U143,0)</f>
        <v>0</v>
      </c>
      <c r="J143" s="5">
        <f t="shared" si="24"/>
        <v>2</v>
      </c>
      <c r="T143" s="5"/>
      <c r="U143">
        <f t="shared" si="25"/>
        <v>5</v>
      </c>
      <c r="V143">
        <f t="shared" si="26"/>
        <v>10</v>
      </c>
      <c r="W143">
        <f t="shared" si="27"/>
        <v>15</v>
      </c>
      <c r="X143">
        <v>20</v>
      </c>
    </row>
    <row r="144" spans="1:24">
      <c r="A144" s="3">
        <v>43873</v>
      </c>
      <c r="B144">
        <v>143</v>
      </c>
      <c r="C144" s="2">
        <f t="shared" si="29"/>
        <v>10</v>
      </c>
      <c r="D144" s="2">
        <f t="shared" si="30"/>
        <v>0.125</v>
      </c>
      <c r="E144" s="2">
        <f t="shared" si="28"/>
        <v>2.9249999999999998</v>
      </c>
      <c r="F144" s="2">
        <f t="shared" si="31"/>
        <v>2.5000000000000001E-2</v>
      </c>
      <c r="G144" s="2">
        <f t="shared" si="32"/>
        <v>2.449999999999994</v>
      </c>
      <c r="H144" s="4">
        <f>IF(E144&gt;4.99,U144,0)</f>
        <v>0</v>
      </c>
      <c r="J144" s="5">
        <f t="shared" si="24"/>
        <v>2</v>
      </c>
      <c r="T144" s="5"/>
      <c r="U144">
        <f t="shared" si="25"/>
        <v>5</v>
      </c>
      <c r="V144">
        <f t="shared" si="26"/>
        <v>10</v>
      </c>
      <c r="W144">
        <f t="shared" si="27"/>
        <v>15</v>
      </c>
      <c r="X144">
        <v>20</v>
      </c>
    </row>
    <row r="145" spans="1:24">
      <c r="A145" s="3">
        <v>43874</v>
      </c>
      <c r="B145">
        <v>144</v>
      </c>
      <c r="C145" s="2">
        <f t="shared" si="29"/>
        <v>10</v>
      </c>
      <c r="D145" s="2">
        <f t="shared" si="30"/>
        <v>0.125</v>
      </c>
      <c r="E145" s="2">
        <f t="shared" si="28"/>
        <v>3.05</v>
      </c>
      <c r="F145" s="2">
        <f t="shared" si="31"/>
        <v>2.5000000000000001E-2</v>
      </c>
      <c r="G145" s="2">
        <f t="shared" si="32"/>
        <v>2.4749999999999939</v>
      </c>
      <c r="H145" s="4">
        <f>IF(E145&gt;4.99,U145,0)</f>
        <v>0</v>
      </c>
      <c r="J145" s="5">
        <f t="shared" si="24"/>
        <v>2</v>
      </c>
      <c r="T145" s="5"/>
      <c r="U145">
        <f t="shared" si="25"/>
        <v>5</v>
      </c>
      <c r="V145">
        <f t="shared" si="26"/>
        <v>10</v>
      </c>
      <c r="W145">
        <f t="shared" si="27"/>
        <v>15</v>
      </c>
      <c r="X145">
        <v>20</v>
      </c>
    </row>
    <row r="146" spans="1:24">
      <c r="A146" s="3">
        <v>43875</v>
      </c>
      <c r="B146">
        <v>145</v>
      </c>
      <c r="C146" s="2">
        <f t="shared" si="29"/>
        <v>10</v>
      </c>
      <c r="D146" s="2">
        <f t="shared" si="30"/>
        <v>0.125</v>
      </c>
      <c r="E146" s="2">
        <f t="shared" si="28"/>
        <v>3.1749999999999998</v>
      </c>
      <c r="F146" s="2">
        <f t="shared" si="31"/>
        <v>2.5000000000000001E-2</v>
      </c>
      <c r="G146" s="2">
        <f t="shared" si="32"/>
        <v>2.4999999999999938</v>
      </c>
      <c r="H146" s="4">
        <f>IF(E146&gt;4.99,U146,0)</f>
        <v>0</v>
      </c>
      <c r="J146" s="5">
        <f t="shared" si="24"/>
        <v>2</v>
      </c>
      <c r="T146" s="5"/>
      <c r="U146">
        <f t="shared" si="25"/>
        <v>5</v>
      </c>
      <c r="V146">
        <f t="shared" si="26"/>
        <v>10</v>
      </c>
      <c r="W146">
        <f t="shared" si="27"/>
        <v>15</v>
      </c>
      <c r="X146">
        <v>20</v>
      </c>
    </row>
    <row r="147" spans="1:24">
      <c r="A147" s="3">
        <v>43876</v>
      </c>
      <c r="B147">
        <v>146</v>
      </c>
      <c r="C147" s="2">
        <f t="shared" si="29"/>
        <v>10</v>
      </c>
      <c r="D147" s="2">
        <f t="shared" si="30"/>
        <v>0.125</v>
      </c>
      <c r="E147" s="2">
        <f t="shared" si="28"/>
        <v>3.3</v>
      </c>
      <c r="F147" s="2">
        <f t="shared" si="31"/>
        <v>2.5000000000000001E-2</v>
      </c>
      <c r="G147" s="2">
        <f t="shared" si="32"/>
        <v>2.5249999999999937</v>
      </c>
      <c r="H147" s="4">
        <f>IF(E147&gt;4.99,U147,0)</f>
        <v>0</v>
      </c>
      <c r="J147" s="5">
        <f t="shared" si="24"/>
        <v>2</v>
      </c>
      <c r="T147" s="5"/>
      <c r="U147">
        <f t="shared" si="25"/>
        <v>5</v>
      </c>
      <c r="V147">
        <f t="shared" si="26"/>
        <v>10</v>
      </c>
      <c r="W147">
        <f t="shared" si="27"/>
        <v>15</v>
      </c>
      <c r="X147">
        <v>20</v>
      </c>
    </row>
    <row r="148" spans="1:24">
      <c r="A148" s="3">
        <v>43877</v>
      </c>
      <c r="B148">
        <v>147</v>
      </c>
      <c r="C148" s="2">
        <f t="shared" si="29"/>
        <v>10</v>
      </c>
      <c r="D148" s="2">
        <f t="shared" si="30"/>
        <v>0.125</v>
      </c>
      <c r="E148" s="2">
        <f t="shared" si="28"/>
        <v>3.4249999999999998</v>
      </c>
      <c r="F148" s="2">
        <f t="shared" si="31"/>
        <v>2.5000000000000001E-2</v>
      </c>
      <c r="G148" s="2">
        <f t="shared" si="32"/>
        <v>2.5499999999999936</v>
      </c>
      <c r="H148" s="4">
        <f>IF(E148&gt;4.99,U148,0)</f>
        <v>0</v>
      </c>
      <c r="J148" s="5">
        <f t="shared" si="24"/>
        <v>2</v>
      </c>
      <c r="T148" s="5"/>
      <c r="U148">
        <f t="shared" si="25"/>
        <v>5</v>
      </c>
      <c r="V148">
        <f t="shared" si="26"/>
        <v>10</v>
      </c>
      <c r="W148">
        <f t="shared" si="27"/>
        <v>15</v>
      </c>
      <c r="X148">
        <v>20</v>
      </c>
    </row>
    <row r="149" spans="1:24">
      <c r="A149" s="3">
        <v>43878</v>
      </c>
      <c r="B149">
        <v>148</v>
      </c>
      <c r="C149" s="2">
        <f t="shared" si="29"/>
        <v>10</v>
      </c>
      <c r="D149" s="2">
        <f t="shared" si="30"/>
        <v>0.125</v>
      </c>
      <c r="E149" s="2">
        <f t="shared" si="28"/>
        <v>3.55</v>
      </c>
      <c r="F149" s="2">
        <f t="shared" si="31"/>
        <v>2.5000000000000001E-2</v>
      </c>
      <c r="G149" s="2">
        <f t="shared" si="32"/>
        <v>2.5749999999999935</v>
      </c>
      <c r="H149" s="4">
        <f>IF(E149&gt;4.99,U149,0)</f>
        <v>0</v>
      </c>
      <c r="J149" s="5">
        <f t="shared" si="24"/>
        <v>2</v>
      </c>
      <c r="T149" s="5"/>
      <c r="U149">
        <f t="shared" si="25"/>
        <v>5</v>
      </c>
      <c r="V149">
        <f t="shared" si="26"/>
        <v>10</v>
      </c>
      <c r="W149">
        <f t="shared" si="27"/>
        <v>15</v>
      </c>
      <c r="X149">
        <v>20</v>
      </c>
    </row>
    <row r="150" spans="1:24">
      <c r="A150" s="3">
        <v>43879</v>
      </c>
      <c r="B150">
        <v>149</v>
      </c>
      <c r="C150" s="2">
        <f t="shared" si="29"/>
        <v>10</v>
      </c>
      <c r="D150" s="2">
        <f t="shared" si="30"/>
        <v>0.125</v>
      </c>
      <c r="E150" s="2">
        <f t="shared" si="28"/>
        <v>3.6749999999999998</v>
      </c>
      <c r="F150" s="2">
        <f t="shared" si="31"/>
        <v>2.5000000000000001E-2</v>
      </c>
      <c r="G150" s="2">
        <f t="shared" si="32"/>
        <v>2.5999999999999934</v>
      </c>
      <c r="H150" s="4">
        <f>IF(E150&gt;4.99,U150,0)</f>
        <v>0</v>
      </c>
      <c r="J150" s="5">
        <f t="shared" si="24"/>
        <v>2</v>
      </c>
      <c r="T150" s="5"/>
      <c r="U150">
        <f t="shared" si="25"/>
        <v>5</v>
      </c>
      <c r="V150">
        <f t="shared" si="26"/>
        <v>10</v>
      </c>
      <c r="W150">
        <f t="shared" si="27"/>
        <v>15</v>
      </c>
      <c r="X150">
        <v>20</v>
      </c>
    </row>
    <row r="151" spans="1:24">
      <c r="A151" s="3">
        <v>43880</v>
      </c>
      <c r="B151">
        <v>150</v>
      </c>
      <c r="C151" s="2">
        <f t="shared" si="29"/>
        <v>10</v>
      </c>
      <c r="D151" s="2">
        <f t="shared" si="30"/>
        <v>0.125</v>
      </c>
      <c r="E151" s="2">
        <f t="shared" si="28"/>
        <v>3.8</v>
      </c>
      <c r="F151" s="2">
        <f t="shared" si="31"/>
        <v>2.5000000000000001E-2</v>
      </c>
      <c r="G151" s="2">
        <f t="shared" si="32"/>
        <v>2.6249999999999933</v>
      </c>
      <c r="H151" s="4">
        <f>IF(E151&gt;4.99,U151,0)</f>
        <v>0</v>
      </c>
      <c r="J151" s="5">
        <f t="shared" si="24"/>
        <v>2</v>
      </c>
      <c r="T151" s="5"/>
      <c r="U151">
        <f t="shared" si="25"/>
        <v>5</v>
      </c>
      <c r="V151">
        <f t="shared" si="26"/>
        <v>10</v>
      </c>
      <c r="W151">
        <f t="shared" si="27"/>
        <v>15</v>
      </c>
      <c r="X151">
        <v>20</v>
      </c>
    </row>
    <row r="152" spans="1:24">
      <c r="A152" s="3">
        <v>43881</v>
      </c>
      <c r="B152">
        <v>151</v>
      </c>
      <c r="C152" s="2">
        <f t="shared" si="29"/>
        <v>10</v>
      </c>
      <c r="D152" s="2">
        <f t="shared" si="30"/>
        <v>0.125</v>
      </c>
      <c r="E152" s="2">
        <f t="shared" si="28"/>
        <v>3.9249999999999998</v>
      </c>
      <c r="F152" s="2">
        <f t="shared" si="31"/>
        <v>2.5000000000000001E-2</v>
      </c>
      <c r="G152" s="2">
        <f t="shared" si="32"/>
        <v>2.6499999999999932</v>
      </c>
      <c r="H152" s="4">
        <f>IF(E152&gt;4.99,U152,0)</f>
        <v>0</v>
      </c>
      <c r="J152" s="5">
        <f t="shared" si="24"/>
        <v>2</v>
      </c>
      <c r="T152" s="5"/>
      <c r="U152">
        <f t="shared" si="25"/>
        <v>5</v>
      </c>
      <c r="V152">
        <f t="shared" si="26"/>
        <v>10</v>
      </c>
      <c r="W152">
        <f t="shared" si="27"/>
        <v>15</v>
      </c>
      <c r="X152">
        <v>20</v>
      </c>
    </row>
    <row r="153" spans="1:24">
      <c r="A153" s="3">
        <v>43882</v>
      </c>
      <c r="B153">
        <v>152</v>
      </c>
      <c r="C153" s="2">
        <f t="shared" si="29"/>
        <v>10</v>
      </c>
      <c r="D153" s="2">
        <f t="shared" si="30"/>
        <v>0.125</v>
      </c>
      <c r="E153" s="2">
        <f t="shared" si="28"/>
        <v>4.05</v>
      </c>
      <c r="F153" s="2">
        <f t="shared" si="31"/>
        <v>2.5000000000000001E-2</v>
      </c>
      <c r="G153" s="2">
        <f t="shared" si="32"/>
        <v>2.6749999999999932</v>
      </c>
      <c r="H153" s="4">
        <f>IF(E153&gt;4.99,U153,0)</f>
        <v>0</v>
      </c>
      <c r="J153" s="5">
        <f t="shared" si="24"/>
        <v>2</v>
      </c>
      <c r="T153" s="5"/>
      <c r="U153">
        <f t="shared" si="25"/>
        <v>5</v>
      </c>
      <c r="V153">
        <f t="shared" si="26"/>
        <v>10</v>
      </c>
      <c r="W153">
        <f t="shared" si="27"/>
        <v>15</v>
      </c>
      <c r="X153">
        <v>20</v>
      </c>
    </row>
    <row r="154" spans="1:24">
      <c r="A154" s="3">
        <v>43883</v>
      </c>
      <c r="B154">
        <v>153</v>
      </c>
      <c r="C154" s="2">
        <f t="shared" si="29"/>
        <v>10</v>
      </c>
      <c r="D154" s="2">
        <f t="shared" si="30"/>
        <v>0.125</v>
      </c>
      <c r="E154" s="2">
        <f t="shared" si="28"/>
        <v>4.1749999999999998</v>
      </c>
      <c r="F154" s="2">
        <f t="shared" si="31"/>
        <v>2.5000000000000001E-2</v>
      </c>
      <c r="G154" s="2">
        <f t="shared" si="32"/>
        <v>2.6999999999999931</v>
      </c>
      <c r="H154" s="4">
        <f>IF(E154&gt;4.99,U154,0)</f>
        <v>0</v>
      </c>
      <c r="J154" s="5">
        <f t="shared" si="24"/>
        <v>2</v>
      </c>
      <c r="T154" s="5"/>
      <c r="U154">
        <f t="shared" si="25"/>
        <v>5</v>
      </c>
      <c r="V154">
        <f t="shared" si="26"/>
        <v>10</v>
      </c>
      <c r="W154">
        <f t="shared" si="27"/>
        <v>15</v>
      </c>
      <c r="X154">
        <v>20</v>
      </c>
    </row>
    <row r="155" spans="1:24">
      <c r="A155" s="3">
        <v>43884</v>
      </c>
      <c r="B155">
        <v>154</v>
      </c>
      <c r="C155" s="2">
        <f t="shared" si="29"/>
        <v>10</v>
      </c>
      <c r="D155" s="2">
        <f t="shared" si="30"/>
        <v>0.125</v>
      </c>
      <c r="E155" s="2">
        <f t="shared" si="28"/>
        <v>4.3</v>
      </c>
      <c r="F155" s="2">
        <f t="shared" si="31"/>
        <v>2.5000000000000001E-2</v>
      </c>
      <c r="G155" s="2">
        <f t="shared" si="32"/>
        <v>2.724999999999993</v>
      </c>
      <c r="H155" s="4">
        <f>IF(E155&gt;4.99,U155,0)</f>
        <v>0</v>
      </c>
      <c r="J155" s="5">
        <f t="shared" si="24"/>
        <v>2</v>
      </c>
      <c r="T155" s="5"/>
      <c r="U155">
        <f t="shared" si="25"/>
        <v>5</v>
      </c>
      <c r="V155">
        <f t="shared" si="26"/>
        <v>10</v>
      </c>
      <c r="W155">
        <f t="shared" si="27"/>
        <v>15</v>
      </c>
      <c r="X155">
        <v>20</v>
      </c>
    </row>
    <row r="156" spans="1:24">
      <c r="A156" s="3">
        <v>43885</v>
      </c>
      <c r="B156">
        <v>155</v>
      </c>
      <c r="C156" s="2">
        <f t="shared" si="29"/>
        <v>10</v>
      </c>
      <c r="D156" s="2">
        <f t="shared" si="30"/>
        <v>0.125</v>
      </c>
      <c r="E156" s="2">
        <f t="shared" si="28"/>
        <v>4.4249999999999998</v>
      </c>
      <c r="F156" s="2">
        <f t="shared" si="31"/>
        <v>2.5000000000000001E-2</v>
      </c>
      <c r="G156" s="2">
        <f t="shared" si="32"/>
        <v>2.7499999999999929</v>
      </c>
      <c r="H156" s="4">
        <f>IF(E156&gt;4.99,U156,0)</f>
        <v>0</v>
      </c>
      <c r="J156" s="5">
        <f t="shared" si="24"/>
        <v>2</v>
      </c>
      <c r="T156" s="5"/>
      <c r="U156">
        <f t="shared" si="25"/>
        <v>5</v>
      </c>
      <c r="V156">
        <f t="shared" si="26"/>
        <v>10</v>
      </c>
      <c r="W156">
        <f t="shared" si="27"/>
        <v>15</v>
      </c>
      <c r="X156">
        <v>20</v>
      </c>
    </row>
    <row r="157" spans="1:24">
      <c r="A157" s="3">
        <v>43886</v>
      </c>
      <c r="B157">
        <v>156</v>
      </c>
      <c r="C157" s="2">
        <f t="shared" si="29"/>
        <v>10</v>
      </c>
      <c r="D157" s="2">
        <f t="shared" si="30"/>
        <v>0.125</v>
      </c>
      <c r="E157" s="2">
        <f t="shared" si="28"/>
        <v>4.55</v>
      </c>
      <c r="F157" s="2">
        <f t="shared" si="31"/>
        <v>2.5000000000000001E-2</v>
      </c>
      <c r="G157" s="2">
        <f t="shared" si="32"/>
        <v>2.7749999999999928</v>
      </c>
      <c r="H157" s="4">
        <f>IF(E157&gt;4.99,U157,0)</f>
        <v>0</v>
      </c>
      <c r="J157" s="5">
        <f t="shared" si="24"/>
        <v>2</v>
      </c>
      <c r="T157" s="5"/>
      <c r="U157">
        <f t="shared" si="25"/>
        <v>5</v>
      </c>
      <c r="V157">
        <f t="shared" si="26"/>
        <v>10</v>
      </c>
      <c r="W157">
        <f t="shared" si="27"/>
        <v>15</v>
      </c>
      <c r="X157">
        <v>20</v>
      </c>
    </row>
    <row r="158" spans="1:24">
      <c r="A158" s="3">
        <v>43887</v>
      </c>
      <c r="B158">
        <v>157</v>
      </c>
      <c r="C158" s="2">
        <f t="shared" si="29"/>
        <v>10</v>
      </c>
      <c r="D158" s="2">
        <f t="shared" si="30"/>
        <v>0.125</v>
      </c>
      <c r="E158" s="2">
        <f t="shared" si="28"/>
        <v>4.6749999999999998</v>
      </c>
      <c r="F158" s="2">
        <f t="shared" si="31"/>
        <v>2.5000000000000001E-2</v>
      </c>
      <c r="G158" s="2">
        <f t="shared" si="32"/>
        <v>2.7999999999999927</v>
      </c>
      <c r="H158" s="4">
        <f>IF(E158&gt;4.99,U158,0)</f>
        <v>0</v>
      </c>
      <c r="J158" s="5">
        <f t="shared" si="24"/>
        <v>2</v>
      </c>
      <c r="T158" s="5"/>
      <c r="U158">
        <f t="shared" si="25"/>
        <v>5</v>
      </c>
      <c r="V158">
        <f t="shared" si="26"/>
        <v>10</v>
      </c>
      <c r="W158">
        <f t="shared" si="27"/>
        <v>15</v>
      </c>
      <c r="X158">
        <v>20</v>
      </c>
    </row>
    <row r="159" spans="1:24">
      <c r="A159" s="3">
        <v>43888</v>
      </c>
      <c r="B159">
        <v>158</v>
      </c>
      <c r="C159" s="2">
        <f t="shared" si="29"/>
        <v>10</v>
      </c>
      <c r="D159" s="2">
        <f t="shared" si="30"/>
        <v>0.125</v>
      </c>
      <c r="E159" s="2">
        <f t="shared" si="28"/>
        <v>4.8</v>
      </c>
      <c r="F159" s="2">
        <f t="shared" si="31"/>
        <v>2.5000000000000001E-2</v>
      </c>
      <c r="G159" s="2">
        <f t="shared" si="32"/>
        <v>2.8249999999999926</v>
      </c>
      <c r="H159" s="4">
        <f>IF(E159&gt;4.99,U159,0)</f>
        <v>0</v>
      </c>
      <c r="J159" s="5">
        <f t="shared" si="24"/>
        <v>2</v>
      </c>
      <c r="T159" s="5"/>
      <c r="U159">
        <f t="shared" si="25"/>
        <v>5</v>
      </c>
      <c r="V159">
        <f t="shared" si="26"/>
        <v>10</v>
      </c>
      <c r="W159">
        <f t="shared" si="27"/>
        <v>15</v>
      </c>
      <c r="X159">
        <v>20</v>
      </c>
    </row>
    <row r="160" spans="1:24">
      <c r="A160" s="3">
        <v>43889</v>
      </c>
      <c r="B160">
        <v>159</v>
      </c>
      <c r="C160" s="2">
        <f t="shared" si="29"/>
        <v>10</v>
      </c>
      <c r="D160" s="2">
        <f t="shared" si="30"/>
        <v>0.125</v>
      </c>
      <c r="E160" s="2">
        <f t="shared" si="28"/>
        <v>4.9249999999999998</v>
      </c>
      <c r="F160" s="2">
        <f t="shared" si="31"/>
        <v>2.5000000000000001E-2</v>
      </c>
      <c r="G160" s="2">
        <f t="shared" si="32"/>
        <v>2.8499999999999925</v>
      </c>
      <c r="H160" s="4">
        <f>IF(E160&gt;4.99,U160,0)</f>
        <v>0</v>
      </c>
      <c r="J160" s="5">
        <f t="shared" si="24"/>
        <v>2</v>
      </c>
      <c r="T160" s="5"/>
      <c r="U160">
        <f t="shared" si="25"/>
        <v>5</v>
      </c>
      <c r="V160">
        <f t="shared" si="26"/>
        <v>10</v>
      </c>
      <c r="W160">
        <f t="shared" si="27"/>
        <v>15</v>
      </c>
      <c r="X160">
        <v>20</v>
      </c>
    </row>
    <row r="161" spans="1:24">
      <c r="A161" s="3">
        <v>43890</v>
      </c>
      <c r="B161">
        <v>160</v>
      </c>
      <c r="C161" s="2">
        <f t="shared" si="29"/>
        <v>10</v>
      </c>
      <c r="D161" s="2">
        <f t="shared" si="30"/>
        <v>0.125</v>
      </c>
      <c r="E161" s="2">
        <f t="shared" si="28"/>
        <v>5.05</v>
      </c>
      <c r="F161" s="2">
        <f t="shared" si="31"/>
        <v>2.5000000000000001E-2</v>
      </c>
      <c r="G161" s="2">
        <f t="shared" si="32"/>
        <v>2.8749999999999925</v>
      </c>
      <c r="H161" s="4">
        <f>IF(E161&gt;4.99,U161,0)</f>
        <v>5</v>
      </c>
      <c r="J161" s="5">
        <f t="shared" si="24"/>
        <v>2</v>
      </c>
      <c r="T161" s="5"/>
      <c r="U161">
        <f t="shared" si="25"/>
        <v>5</v>
      </c>
      <c r="V161">
        <f t="shared" si="26"/>
        <v>10</v>
      </c>
      <c r="W161">
        <f t="shared" si="27"/>
        <v>15</v>
      </c>
      <c r="X161">
        <v>20</v>
      </c>
    </row>
    <row r="162" spans="1:24">
      <c r="A162" s="3">
        <v>43891</v>
      </c>
      <c r="B162">
        <v>161</v>
      </c>
      <c r="C162" s="2">
        <f t="shared" si="29"/>
        <v>15</v>
      </c>
      <c r="D162" s="2">
        <f t="shared" si="30"/>
        <v>0.1875</v>
      </c>
      <c r="E162" s="2">
        <f t="shared" si="28"/>
        <v>0.23749999999999982</v>
      </c>
      <c r="F162" s="2">
        <f t="shared" si="31"/>
        <v>3.7500000000000006E-2</v>
      </c>
      <c r="G162" s="2">
        <f t="shared" si="32"/>
        <v>2.9124999999999925</v>
      </c>
      <c r="H162" s="4">
        <f>IF(E162&gt;4.99,U162,0)</f>
        <v>0</v>
      </c>
      <c r="J162" s="5">
        <f t="shared" si="24"/>
        <v>3</v>
      </c>
      <c r="T162" s="5"/>
      <c r="U162">
        <f t="shared" si="25"/>
        <v>5</v>
      </c>
      <c r="V162">
        <f t="shared" si="26"/>
        <v>10</v>
      </c>
      <c r="W162">
        <f t="shared" si="27"/>
        <v>15</v>
      </c>
      <c r="X162">
        <v>20</v>
      </c>
    </row>
    <row r="163" spans="1:24">
      <c r="A163" s="3">
        <v>43892</v>
      </c>
      <c r="B163">
        <v>162</v>
      </c>
      <c r="C163" s="2">
        <f t="shared" si="29"/>
        <v>15</v>
      </c>
      <c r="D163" s="2">
        <f t="shared" si="30"/>
        <v>0.1875</v>
      </c>
      <c r="E163" s="2">
        <f t="shared" si="28"/>
        <v>0.42499999999999982</v>
      </c>
      <c r="F163" s="2">
        <f t="shared" si="31"/>
        <v>3.7500000000000006E-2</v>
      </c>
      <c r="G163" s="2">
        <f t="shared" si="32"/>
        <v>2.9499999999999926</v>
      </c>
      <c r="H163" s="4">
        <f>IF(E163&gt;4.99,U163,0)</f>
        <v>0</v>
      </c>
      <c r="J163" s="5">
        <f t="shared" si="24"/>
        <v>3</v>
      </c>
      <c r="T163" s="5"/>
      <c r="U163">
        <f t="shared" si="25"/>
        <v>5</v>
      </c>
      <c r="V163">
        <f t="shared" si="26"/>
        <v>10</v>
      </c>
      <c r="W163">
        <f t="shared" si="27"/>
        <v>15</v>
      </c>
      <c r="X163">
        <v>20</v>
      </c>
    </row>
    <row r="164" spans="1:24">
      <c r="A164" s="3">
        <v>43893</v>
      </c>
      <c r="B164">
        <v>163</v>
      </c>
      <c r="C164" s="2">
        <f t="shared" si="29"/>
        <v>15</v>
      </c>
      <c r="D164" s="2">
        <f t="shared" si="30"/>
        <v>0.1875</v>
      </c>
      <c r="E164" s="2">
        <f t="shared" si="28"/>
        <v>0.61249999999999982</v>
      </c>
      <c r="F164" s="2">
        <f t="shared" si="31"/>
        <v>3.7500000000000006E-2</v>
      </c>
      <c r="G164" s="2">
        <f t="shared" si="32"/>
        <v>2.9874999999999927</v>
      </c>
      <c r="H164" s="4">
        <f>IF(E164&gt;4.99,U164,0)</f>
        <v>0</v>
      </c>
      <c r="J164" s="5">
        <f t="shared" si="24"/>
        <v>3</v>
      </c>
      <c r="T164" s="5"/>
      <c r="U164">
        <f t="shared" si="25"/>
        <v>5</v>
      </c>
      <c r="V164">
        <f t="shared" si="26"/>
        <v>10</v>
      </c>
      <c r="W164">
        <f t="shared" si="27"/>
        <v>15</v>
      </c>
      <c r="X164">
        <v>20</v>
      </c>
    </row>
    <row r="165" spans="1:24">
      <c r="A165" s="3">
        <v>43894</v>
      </c>
      <c r="B165">
        <v>164</v>
      </c>
      <c r="C165" s="2">
        <f t="shared" si="29"/>
        <v>15</v>
      </c>
      <c r="D165" s="2">
        <f t="shared" si="30"/>
        <v>0.1875</v>
      </c>
      <c r="E165" s="2">
        <f t="shared" si="28"/>
        <v>0.79999999999999982</v>
      </c>
      <c r="F165" s="2">
        <f t="shared" si="31"/>
        <v>3.7500000000000006E-2</v>
      </c>
      <c r="G165" s="2">
        <f t="shared" si="32"/>
        <v>3.0249999999999928</v>
      </c>
      <c r="H165" s="4">
        <f>IF(E165&gt;4.99,U165,0)</f>
        <v>0</v>
      </c>
      <c r="J165" s="5">
        <f t="shared" si="24"/>
        <v>3</v>
      </c>
      <c r="T165" s="5"/>
      <c r="U165">
        <f t="shared" si="25"/>
        <v>5</v>
      </c>
      <c r="V165">
        <f t="shared" si="26"/>
        <v>10</v>
      </c>
      <c r="W165">
        <f t="shared" si="27"/>
        <v>15</v>
      </c>
      <c r="X165">
        <v>20</v>
      </c>
    </row>
    <row r="166" spans="1:24">
      <c r="A166" s="3">
        <v>43895</v>
      </c>
      <c r="B166">
        <v>165</v>
      </c>
      <c r="C166" s="2">
        <f t="shared" si="29"/>
        <v>15</v>
      </c>
      <c r="D166" s="2">
        <f t="shared" si="30"/>
        <v>0.1875</v>
      </c>
      <c r="E166" s="2">
        <f t="shared" si="28"/>
        <v>0.98749999999999982</v>
      </c>
      <c r="F166" s="2">
        <f t="shared" si="31"/>
        <v>3.7500000000000006E-2</v>
      </c>
      <c r="G166" s="2">
        <f t="shared" si="32"/>
        <v>3.0624999999999929</v>
      </c>
      <c r="H166" s="4">
        <f>IF(E166&gt;4.99,U166,0)</f>
        <v>0</v>
      </c>
      <c r="J166" s="5">
        <f t="shared" si="24"/>
        <v>3</v>
      </c>
      <c r="T166" s="5"/>
      <c r="U166">
        <f t="shared" si="25"/>
        <v>5</v>
      </c>
      <c r="V166">
        <f t="shared" si="26"/>
        <v>10</v>
      </c>
      <c r="W166">
        <f t="shared" si="27"/>
        <v>15</v>
      </c>
      <c r="X166">
        <v>20</v>
      </c>
    </row>
    <row r="167" spans="1:24">
      <c r="A167" s="3">
        <v>43896</v>
      </c>
      <c r="B167">
        <v>166</v>
      </c>
      <c r="C167" s="2">
        <f t="shared" si="29"/>
        <v>15</v>
      </c>
      <c r="D167" s="2">
        <f t="shared" si="30"/>
        <v>0.1875</v>
      </c>
      <c r="E167" s="2">
        <f t="shared" si="28"/>
        <v>1.1749999999999998</v>
      </c>
      <c r="F167" s="2">
        <f t="shared" si="31"/>
        <v>3.7500000000000006E-2</v>
      </c>
      <c r="G167" s="2">
        <f t="shared" si="32"/>
        <v>3.099999999999993</v>
      </c>
      <c r="H167" s="4">
        <f>IF(E167&gt;4.99,U167,0)</f>
        <v>0</v>
      </c>
      <c r="J167" s="5">
        <f t="shared" ref="J167:J230" si="33">C167/B$1</f>
        <v>3</v>
      </c>
      <c r="T167" s="5"/>
      <c r="U167">
        <f t="shared" ref="U167:U230" si="34">IF(E167&gt;9.99,V$2,5)</f>
        <v>5</v>
      </c>
      <c r="V167">
        <f t="shared" ref="V167:V230" si="35">IF(E167&gt;14.99,W$2,10)</f>
        <v>10</v>
      </c>
      <c r="W167">
        <f t="shared" ref="W167:W230" si="36">IF(E167&gt;19.99,X$2,15)</f>
        <v>15</v>
      </c>
      <c r="X167">
        <v>20</v>
      </c>
    </row>
    <row r="168" spans="1:24">
      <c r="A168" s="3">
        <v>43897</v>
      </c>
      <c r="B168">
        <v>167</v>
      </c>
      <c r="C168" s="2">
        <f t="shared" si="29"/>
        <v>15</v>
      </c>
      <c r="D168" s="2">
        <f t="shared" si="30"/>
        <v>0.1875</v>
      </c>
      <c r="E168" s="2">
        <f t="shared" si="28"/>
        <v>1.3624999999999998</v>
      </c>
      <c r="F168" s="2">
        <f t="shared" si="31"/>
        <v>3.7500000000000006E-2</v>
      </c>
      <c r="G168" s="2">
        <f t="shared" si="32"/>
        <v>3.1374999999999931</v>
      </c>
      <c r="H168" s="4">
        <f>IF(E168&gt;4.99,U168,0)</f>
        <v>0</v>
      </c>
      <c r="J168" s="5">
        <f t="shared" si="33"/>
        <v>3</v>
      </c>
      <c r="T168" s="5"/>
      <c r="U168">
        <f t="shared" si="34"/>
        <v>5</v>
      </c>
      <c r="V168">
        <f t="shared" si="35"/>
        <v>10</v>
      </c>
      <c r="W168">
        <f t="shared" si="36"/>
        <v>15</v>
      </c>
      <c r="X168">
        <v>20</v>
      </c>
    </row>
    <row r="169" spans="1:24">
      <c r="A169" s="3">
        <v>43898</v>
      </c>
      <c r="B169">
        <v>168</v>
      </c>
      <c r="C169" s="2">
        <f t="shared" si="29"/>
        <v>15</v>
      </c>
      <c r="D169" s="2">
        <f t="shared" si="30"/>
        <v>0.1875</v>
      </c>
      <c r="E169" s="2">
        <f t="shared" ref="E169:E199" si="37">D169+E168-H168</f>
        <v>1.5499999999999998</v>
      </c>
      <c r="F169" s="2">
        <f t="shared" si="31"/>
        <v>3.7500000000000006E-2</v>
      </c>
      <c r="G169" s="2">
        <f t="shared" si="32"/>
        <v>3.1749999999999932</v>
      </c>
      <c r="H169" s="4">
        <f>IF(E169&gt;4.99,U169,0)</f>
        <v>0</v>
      </c>
      <c r="J169" s="5">
        <f t="shared" si="33"/>
        <v>3</v>
      </c>
      <c r="T169" s="5"/>
      <c r="U169">
        <f t="shared" si="34"/>
        <v>5</v>
      </c>
      <c r="V169">
        <f t="shared" si="35"/>
        <v>10</v>
      </c>
      <c r="W169">
        <f t="shared" si="36"/>
        <v>15</v>
      </c>
      <c r="X169">
        <v>20</v>
      </c>
    </row>
    <row r="170" spans="1:24">
      <c r="A170" s="3">
        <v>43899</v>
      </c>
      <c r="B170">
        <v>169</v>
      </c>
      <c r="C170" s="2">
        <f t="shared" si="29"/>
        <v>15</v>
      </c>
      <c r="D170" s="2">
        <f t="shared" si="30"/>
        <v>0.1875</v>
      </c>
      <c r="E170" s="2">
        <f t="shared" si="37"/>
        <v>1.7374999999999998</v>
      </c>
      <c r="F170" s="2">
        <f t="shared" si="31"/>
        <v>3.7500000000000006E-2</v>
      </c>
      <c r="G170" s="2">
        <f t="shared" si="32"/>
        <v>3.2124999999999932</v>
      </c>
      <c r="H170" s="4">
        <f>IF(E170&gt;4.99,U170,0)</f>
        <v>0</v>
      </c>
      <c r="J170" s="5">
        <f t="shared" si="33"/>
        <v>3</v>
      </c>
      <c r="T170" s="5"/>
      <c r="U170">
        <f t="shared" si="34"/>
        <v>5</v>
      </c>
      <c r="V170">
        <f t="shared" si="35"/>
        <v>10</v>
      </c>
      <c r="W170">
        <f t="shared" si="36"/>
        <v>15</v>
      </c>
      <c r="X170">
        <v>20</v>
      </c>
    </row>
    <row r="171" spans="1:24">
      <c r="A171" s="3">
        <v>43900</v>
      </c>
      <c r="B171">
        <v>170</v>
      </c>
      <c r="C171" s="2">
        <f t="shared" si="29"/>
        <v>15</v>
      </c>
      <c r="D171" s="2">
        <f t="shared" si="30"/>
        <v>0.1875</v>
      </c>
      <c r="E171" s="2">
        <f t="shared" si="37"/>
        <v>1.9249999999999998</v>
      </c>
      <c r="F171" s="2">
        <f t="shared" si="31"/>
        <v>3.7500000000000006E-2</v>
      </c>
      <c r="G171" s="2">
        <f t="shared" si="32"/>
        <v>3.2499999999999933</v>
      </c>
      <c r="H171" s="4">
        <f>IF(E171&gt;4.99,U171,0)</f>
        <v>0</v>
      </c>
      <c r="J171" s="5">
        <f t="shared" si="33"/>
        <v>3</v>
      </c>
      <c r="T171" s="5"/>
      <c r="U171">
        <f t="shared" si="34"/>
        <v>5</v>
      </c>
      <c r="V171">
        <f t="shared" si="35"/>
        <v>10</v>
      </c>
      <c r="W171">
        <f t="shared" si="36"/>
        <v>15</v>
      </c>
      <c r="X171">
        <v>20</v>
      </c>
    </row>
    <row r="172" spans="1:24">
      <c r="A172" s="3">
        <v>43901</v>
      </c>
      <c r="B172">
        <v>171</v>
      </c>
      <c r="C172" s="2">
        <f t="shared" si="29"/>
        <v>10</v>
      </c>
      <c r="D172" s="2">
        <f t="shared" si="30"/>
        <v>0.125</v>
      </c>
      <c r="E172" s="2">
        <f t="shared" si="37"/>
        <v>2.0499999999999998</v>
      </c>
      <c r="F172" s="2">
        <f t="shared" si="31"/>
        <v>2.5000000000000001E-2</v>
      </c>
      <c r="G172" s="2">
        <f t="shared" si="32"/>
        <v>3.2749999999999932</v>
      </c>
      <c r="H172" s="4">
        <f>IF(E172&gt;4.99,U172,0)</f>
        <v>0</v>
      </c>
      <c r="J172" s="5">
        <f t="shared" si="33"/>
        <v>2</v>
      </c>
      <c r="T172" s="5"/>
      <c r="U172">
        <f t="shared" si="34"/>
        <v>5</v>
      </c>
      <c r="V172">
        <f t="shared" si="35"/>
        <v>10</v>
      </c>
      <c r="W172">
        <f t="shared" si="36"/>
        <v>15</v>
      </c>
      <c r="X172">
        <v>20</v>
      </c>
    </row>
    <row r="173" spans="1:24">
      <c r="A173" s="3">
        <v>43902</v>
      </c>
      <c r="B173">
        <v>172</v>
      </c>
      <c r="C173" s="2">
        <f t="shared" si="29"/>
        <v>10</v>
      </c>
      <c r="D173" s="2">
        <f t="shared" si="30"/>
        <v>0.125</v>
      </c>
      <c r="E173" s="2">
        <f t="shared" si="37"/>
        <v>2.1749999999999998</v>
      </c>
      <c r="F173" s="2">
        <f t="shared" si="31"/>
        <v>2.5000000000000001E-2</v>
      </c>
      <c r="G173" s="2">
        <f t="shared" si="32"/>
        <v>3.2999999999999932</v>
      </c>
      <c r="H173" s="4">
        <f>IF(E173&gt;4.99,U173,0)</f>
        <v>0</v>
      </c>
      <c r="J173" s="5">
        <f t="shared" si="33"/>
        <v>2</v>
      </c>
      <c r="T173" s="5"/>
      <c r="U173">
        <f t="shared" si="34"/>
        <v>5</v>
      </c>
      <c r="V173">
        <f t="shared" si="35"/>
        <v>10</v>
      </c>
      <c r="W173">
        <f t="shared" si="36"/>
        <v>15</v>
      </c>
      <c r="X173">
        <v>20</v>
      </c>
    </row>
    <row r="174" spans="1:24">
      <c r="A174" s="3">
        <v>43903</v>
      </c>
      <c r="B174">
        <v>173</v>
      </c>
      <c r="C174" s="2">
        <f t="shared" si="29"/>
        <v>10</v>
      </c>
      <c r="D174" s="2">
        <f t="shared" si="30"/>
        <v>0.125</v>
      </c>
      <c r="E174" s="2">
        <f t="shared" si="37"/>
        <v>2.2999999999999998</v>
      </c>
      <c r="F174" s="2">
        <f t="shared" si="31"/>
        <v>2.5000000000000001E-2</v>
      </c>
      <c r="G174" s="2">
        <f t="shared" si="32"/>
        <v>3.3249999999999931</v>
      </c>
      <c r="H174" s="4">
        <f>IF(E174&gt;4.99,U174,0)</f>
        <v>0</v>
      </c>
      <c r="J174" s="5">
        <f t="shared" si="33"/>
        <v>2</v>
      </c>
      <c r="T174" s="5"/>
      <c r="U174">
        <f t="shared" si="34"/>
        <v>5</v>
      </c>
      <c r="V174">
        <f t="shared" si="35"/>
        <v>10</v>
      </c>
      <c r="W174">
        <f t="shared" si="36"/>
        <v>15</v>
      </c>
      <c r="X174">
        <v>20</v>
      </c>
    </row>
    <row r="175" spans="1:24">
      <c r="A175" s="3">
        <v>43904</v>
      </c>
      <c r="B175">
        <v>174</v>
      </c>
      <c r="C175" s="2">
        <f t="shared" si="29"/>
        <v>10</v>
      </c>
      <c r="D175" s="2">
        <f t="shared" si="30"/>
        <v>0.125</v>
      </c>
      <c r="E175" s="2">
        <f t="shared" si="37"/>
        <v>2.4249999999999998</v>
      </c>
      <c r="F175" s="2">
        <f t="shared" si="31"/>
        <v>2.5000000000000001E-2</v>
      </c>
      <c r="G175" s="2">
        <f t="shared" si="32"/>
        <v>3.349999999999993</v>
      </c>
      <c r="H175" s="4">
        <f>IF(E175&gt;4.99,U175,0)</f>
        <v>0</v>
      </c>
      <c r="J175" s="5">
        <f t="shared" si="33"/>
        <v>2</v>
      </c>
      <c r="T175" s="5"/>
      <c r="U175">
        <f t="shared" si="34"/>
        <v>5</v>
      </c>
      <c r="V175">
        <f t="shared" si="35"/>
        <v>10</v>
      </c>
      <c r="W175">
        <f t="shared" si="36"/>
        <v>15</v>
      </c>
      <c r="X175">
        <v>20</v>
      </c>
    </row>
    <row r="176" spans="1:24">
      <c r="A176" s="3">
        <v>43905</v>
      </c>
      <c r="B176">
        <v>175</v>
      </c>
      <c r="C176" s="2">
        <f t="shared" si="29"/>
        <v>10</v>
      </c>
      <c r="D176" s="2">
        <f t="shared" si="30"/>
        <v>0.125</v>
      </c>
      <c r="E176" s="2">
        <f t="shared" si="37"/>
        <v>2.5499999999999998</v>
      </c>
      <c r="F176" s="2">
        <f t="shared" si="31"/>
        <v>2.5000000000000001E-2</v>
      </c>
      <c r="G176" s="2">
        <f t="shared" si="32"/>
        <v>3.3749999999999929</v>
      </c>
      <c r="H176" s="4">
        <f>IF(E176&gt;4.99,U176,0)</f>
        <v>0</v>
      </c>
      <c r="J176" s="5">
        <f t="shared" si="33"/>
        <v>2</v>
      </c>
      <c r="T176" s="5"/>
      <c r="U176">
        <f t="shared" si="34"/>
        <v>5</v>
      </c>
      <c r="V176">
        <f t="shared" si="35"/>
        <v>10</v>
      </c>
      <c r="W176">
        <f t="shared" si="36"/>
        <v>15</v>
      </c>
      <c r="X176">
        <v>20</v>
      </c>
    </row>
    <row r="177" spans="1:24">
      <c r="A177" s="3">
        <v>43906</v>
      </c>
      <c r="B177">
        <v>176</v>
      </c>
      <c r="C177" s="2">
        <f t="shared" ref="C177:C199" si="38">C176+H176-H76</f>
        <v>10</v>
      </c>
      <c r="D177" s="2">
        <f t="shared" si="30"/>
        <v>0.125</v>
      </c>
      <c r="E177" s="2">
        <f t="shared" si="37"/>
        <v>2.6749999999999998</v>
      </c>
      <c r="F177" s="2">
        <f t="shared" si="31"/>
        <v>2.5000000000000001E-2</v>
      </c>
      <c r="G177" s="2">
        <f t="shared" si="32"/>
        <v>3.3999999999999928</v>
      </c>
      <c r="H177" s="4">
        <f>IF(E177&gt;4.99,U177,0)</f>
        <v>0</v>
      </c>
      <c r="J177" s="5">
        <f t="shared" si="33"/>
        <v>2</v>
      </c>
      <c r="T177" s="5"/>
      <c r="U177">
        <f t="shared" si="34"/>
        <v>5</v>
      </c>
      <c r="V177">
        <f t="shared" si="35"/>
        <v>10</v>
      </c>
      <c r="W177">
        <f t="shared" si="36"/>
        <v>15</v>
      </c>
      <c r="X177">
        <v>20</v>
      </c>
    </row>
    <row r="178" spans="1:24">
      <c r="A178" s="3">
        <v>43907</v>
      </c>
      <c r="B178">
        <v>177</v>
      </c>
      <c r="C178" s="2">
        <f t="shared" si="38"/>
        <v>10</v>
      </c>
      <c r="D178" s="2">
        <f t="shared" si="30"/>
        <v>0.125</v>
      </c>
      <c r="E178" s="2">
        <f t="shared" si="37"/>
        <v>2.8</v>
      </c>
      <c r="F178" s="2">
        <f t="shared" si="31"/>
        <v>2.5000000000000001E-2</v>
      </c>
      <c r="G178" s="2">
        <f t="shared" si="32"/>
        <v>3.4249999999999927</v>
      </c>
      <c r="H178" s="4">
        <f>IF(E178&gt;4.99,U178,0)</f>
        <v>0</v>
      </c>
      <c r="J178" s="5">
        <f t="shared" si="33"/>
        <v>2</v>
      </c>
      <c r="T178" s="5"/>
      <c r="U178">
        <f t="shared" si="34"/>
        <v>5</v>
      </c>
      <c r="V178">
        <f t="shared" si="35"/>
        <v>10</v>
      </c>
      <c r="W178">
        <f t="shared" si="36"/>
        <v>15</v>
      </c>
      <c r="X178">
        <v>20</v>
      </c>
    </row>
    <row r="179" spans="1:24">
      <c r="A179" s="3">
        <v>43908</v>
      </c>
      <c r="B179">
        <v>178</v>
      </c>
      <c r="C179" s="2">
        <f t="shared" si="38"/>
        <v>10</v>
      </c>
      <c r="D179" s="2">
        <f t="shared" si="30"/>
        <v>0.125</v>
      </c>
      <c r="E179" s="2">
        <f t="shared" si="37"/>
        <v>2.9249999999999998</v>
      </c>
      <c r="F179" s="2">
        <f t="shared" si="31"/>
        <v>2.5000000000000001E-2</v>
      </c>
      <c r="G179" s="2">
        <f t="shared" si="32"/>
        <v>3.4499999999999926</v>
      </c>
      <c r="H179" s="4">
        <f>IF(E179&gt;4.99,U179,0)</f>
        <v>0</v>
      </c>
      <c r="J179" s="5">
        <f t="shared" si="33"/>
        <v>2</v>
      </c>
      <c r="T179" s="5"/>
      <c r="U179">
        <f t="shared" si="34"/>
        <v>5</v>
      </c>
      <c r="V179">
        <f t="shared" si="35"/>
        <v>10</v>
      </c>
      <c r="W179">
        <f t="shared" si="36"/>
        <v>15</v>
      </c>
      <c r="X179">
        <v>20</v>
      </c>
    </row>
    <row r="180" spans="1:24">
      <c r="A180" s="3">
        <v>43909</v>
      </c>
      <c r="B180">
        <v>179</v>
      </c>
      <c r="C180" s="2">
        <f t="shared" si="38"/>
        <v>10</v>
      </c>
      <c r="D180" s="2">
        <f t="shared" si="30"/>
        <v>0.125</v>
      </c>
      <c r="E180" s="2">
        <f t="shared" si="37"/>
        <v>3.05</v>
      </c>
      <c r="F180" s="2">
        <f t="shared" si="31"/>
        <v>2.5000000000000001E-2</v>
      </c>
      <c r="G180" s="2">
        <f t="shared" si="32"/>
        <v>3.4749999999999925</v>
      </c>
      <c r="H180" s="4">
        <f>IF(E180&gt;4.99,U180,0)</f>
        <v>0</v>
      </c>
      <c r="J180" s="5">
        <f t="shared" si="33"/>
        <v>2</v>
      </c>
      <c r="T180" s="5"/>
      <c r="U180">
        <f t="shared" si="34"/>
        <v>5</v>
      </c>
      <c r="V180">
        <f t="shared" si="35"/>
        <v>10</v>
      </c>
      <c r="W180">
        <f t="shared" si="36"/>
        <v>15</v>
      </c>
      <c r="X180">
        <v>20</v>
      </c>
    </row>
    <row r="181" spans="1:24">
      <c r="A181" s="3">
        <v>43910</v>
      </c>
      <c r="B181">
        <v>180</v>
      </c>
      <c r="C181" s="2">
        <f t="shared" si="38"/>
        <v>10</v>
      </c>
      <c r="D181" s="2">
        <f t="shared" si="30"/>
        <v>0.125</v>
      </c>
      <c r="E181" s="2">
        <f t="shared" si="37"/>
        <v>3.1749999999999998</v>
      </c>
      <c r="F181" s="2">
        <f t="shared" si="31"/>
        <v>2.5000000000000001E-2</v>
      </c>
      <c r="G181" s="2">
        <f t="shared" si="32"/>
        <v>3.4999999999999925</v>
      </c>
      <c r="H181" s="4">
        <f>IF(E181&gt;4.99,U181,0)</f>
        <v>0</v>
      </c>
      <c r="J181" s="5">
        <f t="shared" si="33"/>
        <v>2</v>
      </c>
      <c r="T181" s="5"/>
      <c r="U181">
        <f t="shared" si="34"/>
        <v>5</v>
      </c>
      <c r="V181">
        <f t="shared" si="35"/>
        <v>10</v>
      </c>
      <c r="W181">
        <f t="shared" si="36"/>
        <v>15</v>
      </c>
      <c r="X181">
        <v>20</v>
      </c>
    </row>
    <row r="182" spans="1:24">
      <c r="A182" s="3">
        <v>43911</v>
      </c>
      <c r="B182">
        <v>181</v>
      </c>
      <c r="C182" s="2">
        <f t="shared" si="38"/>
        <v>10</v>
      </c>
      <c r="D182" s="2">
        <f t="shared" si="30"/>
        <v>0.125</v>
      </c>
      <c r="E182" s="2">
        <f t="shared" si="37"/>
        <v>3.3</v>
      </c>
      <c r="F182" s="2">
        <f t="shared" si="31"/>
        <v>2.5000000000000001E-2</v>
      </c>
      <c r="G182" s="2">
        <f t="shared" si="32"/>
        <v>3.5249999999999924</v>
      </c>
      <c r="H182" s="4">
        <f>IF(E182&gt;4.99,U182,0)</f>
        <v>0</v>
      </c>
      <c r="J182" s="5">
        <f t="shared" si="33"/>
        <v>2</v>
      </c>
      <c r="T182" s="5"/>
      <c r="U182">
        <f t="shared" si="34"/>
        <v>5</v>
      </c>
      <c r="V182">
        <f t="shared" si="35"/>
        <v>10</v>
      </c>
      <c r="W182">
        <f t="shared" si="36"/>
        <v>15</v>
      </c>
      <c r="X182">
        <v>20</v>
      </c>
    </row>
    <row r="183" spans="1:24">
      <c r="A183" s="3">
        <v>43912</v>
      </c>
      <c r="B183">
        <v>182</v>
      </c>
      <c r="C183" s="2">
        <f t="shared" si="38"/>
        <v>10</v>
      </c>
      <c r="D183" s="2">
        <f t="shared" si="30"/>
        <v>0.125</v>
      </c>
      <c r="E183" s="2">
        <f t="shared" si="37"/>
        <v>3.4249999999999998</v>
      </c>
      <c r="F183" s="2">
        <f t="shared" si="31"/>
        <v>2.5000000000000001E-2</v>
      </c>
      <c r="G183" s="2">
        <f t="shared" si="32"/>
        <v>3.5499999999999923</v>
      </c>
      <c r="H183" s="4">
        <f>IF(E183&gt;4.99,U183,0)</f>
        <v>0</v>
      </c>
      <c r="J183" s="5">
        <f t="shared" si="33"/>
        <v>2</v>
      </c>
      <c r="T183" s="5"/>
      <c r="U183">
        <f t="shared" si="34"/>
        <v>5</v>
      </c>
      <c r="V183">
        <f t="shared" si="35"/>
        <v>10</v>
      </c>
      <c r="W183">
        <f t="shared" si="36"/>
        <v>15</v>
      </c>
      <c r="X183">
        <v>20</v>
      </c>
    </row>
    <row r="184" spans="1:24">
      <c r="A184" s="3">
        <v>43913</v>
      </c>
      <c r="B184">
        <v>183</v>
      </c>
      <c r="C184" s="2">
        <f t="shared" si="38"/>
        <v>10</v>
      </c>
      <c r="D184" s="2">
        <f t="shared" si="30"/>
        <v>0.125</v>
      </c>
      <c r="E184" s="2">
        <f t="shared" si="37"/>
        <v>3.55</v>
      </c>
      <c r="F184" s="2">
        <f t="shared" si="31"/>
        <v>2.5000000000000001E-2</v>
      </c>
      <c r="G184" s="2">
        <f t="shared" si="32"/>
        <v>3.5749999999999922</v>
      </c>
      <c r="H184" s="4">
        <f>IF(E184&gt;4.99,U184,0)</f>
        <v>0</v>
      </c>
      <c r="J184" s="5">
        <f t="shared" si="33"/>
        <v>2</v>
      </c>
      <c r="T184" s="5"/>
      <c r="U184">
        <f t="shared" si="34"/>
        <v>5</v>
      </c>
      <c r="V184">
        <f t="shared" si="35"/>
        <v>10</v>
      </c>
      <c r="W184">
        <f t="shared" si="36"/>
        <v>15</v>
      </c>
      <c r="X184">
        <v>20</v>
      </c>
    </row>
    <row r="185" spans="1:24">
      <c r="A185" s="3">
        <v>43914</v>
      </c>
      <c r="B185">
        <v>184</v>
      </c>
      <c r="C185" s="2">
        <f t="shared" si="38"/>
        <v>10</v>
      </c>
      <c r="D185" s="2">
        <f t="shared" si="30"/>
        <v>0.125</v>
      </c>
      <c r="E185" s="2">
        <f t="shared" si="37"/>
        <v>3.6749999999999998</v>
      </c>
      <c r="F185" s="2">
        <f t="shared" si="31"/>
        <v>2.5000000000000001E-2</v>
      </c>
      <c r="G185" s="2">
        <f t="shared" si="32"/>
        <v>3.5999999999999921</v>
      </c>
      <c r="H185" s="4">
        <f>IF(E185&gt;4.99,U185,0)</f>
        <v>0</v>
      </c>
      <c r="J185" s="5">
        <f t="shared" si="33"/>
        <v>2</v>
      </c>
      <c r="T185" s="5"/>
      <c r="U185">
        <f t="shared" si="34"/>
        <v>5</v>
      </c>
      <c r="V185">
        <f t="shared" si="35"/>
        <v>10</v>
      </c>
      <c r="W185">
        <f t="shared" si="36"/>
        <v>15</v>
      </c>
      <c r="X185">
        <v>20</v>
      </c>
    </row>
    <row r="186" spans="1:24">
      <c r="A186" s="3">
        <v>43915</v>
      </c>
      <c r="B186">
        <v>185</v>
      </c>
      <c r="C186" s="2">
        <f t="shared" si="38"/>
        <v>10</v>
      </c>
      <c r="D186" s="2">
        <f t="shared" si="30"/>
        <v>0.125</v>
      </c>
      <c r="E186" s="2">
        <f t="shared" si="37"/>
        <v>3.8</v>
      </c>
      <c r="F186" s="2">
        <f t="shared" si="31"/>
        <v>2.5000000000000001E-2</v>
      </c>
      <c r="G186" s="2">
        <f t="shared" si="32"/>
        <v>3.624999999999992</v>
      </c>
      <c r="H186" s="4">
        <f>IF(E186&gt;4.99,U186,0)</f>
        <v>0</v>
      </c>
      <c r="J186" s="5">
        <f t="shared" si="33"/>
        <v>2</v>
      </c>
      <c r="T186" s="5"/>
      <c r="U186">
        <f t="shared" si="34"/>
        <v>5</v>
      </c>
      <c r="V186">
        <f t="shared" si="35"/>
        <v>10</v>
      </c>
      <c r="W186">
        <f t="shared" si="36"/>
        <v>15</v>
      </c>
      <c r="X186">
        <v>20</v>
      </c>
    </row>
    <row r="187" spans="1:24">
      <c r="A187" s="3">
        <v>43916</v>
      </c>
      <c r="B187">
        <v>186</v>
      </c>
      <c r="C187" s="2">
        <f t="shared" si="38"/>
        <v>10</v>
      </c>
      <c r="D187" s="2">
        <f t="shared" si="30"/>
        <v>0.125</v>
      </c>
      <c r="E187" s="2">
        <f t="shared" si="37"/>
        <v>3.9249999999999998</v>
      </c>
      <c r="F187" s="2">
        <f t="shared" si="31"/>
        <v>2.5000000000000001E-2</v>
      </c>
      <c r="G187" s="2">
        <f t="shared" si="32"/>
        <v>3.6499999999999919</v>
      </c>
      <c r="H187" s="4">
        <f>IF(E187&gt;4.99,U187,0)</f>
        <v>0</v>
      </c>
      <c r="J187" s="5">
        <f t="shared" si="33"/>
        <v>2</v>
      </c>
      <c r="T187" s="5"/>
      <c r="U187">
        <f t="shared" si="34"/>
        <v>5</v>
      </c>
      <c r="V187">
        <f t="shared" si="35"/>
        <v>10</v>
      </c>
      <c r="W187">
        <f t="shared" si="36"/>
        <v>15</v>
      </c>
      <c r="X187">
        <v>20</v>
      </c>
    </row>
    <row r="188" spans="1:24">
      <c r="A188" s="3">
        <v>43917</v>
      </c>
      <c r="B188">
        <v>187</v>
      </c>
      <c r="C188" s="2">
        <f t="shared" si="38"/>
        <v>10</v>
      </c>
      <c r="D188" s="2">
        <f t="shared" si="30"/>
        <v>0.125</v>
      </c>
      <c r="E188" s="2">
        <f t="shared" si="37"/>
        <v>4.05</v>
      </c>
      <c r="F188" s="2">
        <f t="shared" si="31"/>
        <v>2.5000000000000001E-2</v>
      </c>
      <c r="G188" s="2">
        <f t="shared" si="32"/>
        <v>3.6749999999999918</v>
      </c>
      <c r="H188" s="4">
        <f>IF(E188&gt;4.99,U188,0)</f>
        <v>0</v>
      </c>
      <c r="J188" s="5">
        <f t="shared" si="33"/>
        <v>2</v>
      </c>
      <c r="T188" s="5"/>
      <c r="U188">
        <f t="shared" si="34"/>
        <v>5</v>
      </c>
      <c r="V188">
        <f t="shared" si="35"/>
        <v>10</v>
      </c>
      <c r="W188">
        <f t="shared" si="36"/>
        <v>15</v>
      </c>
      <c r="X188">
        <v>20</v>
      </c>
    </row>
    <row r="189" spans="1:24">
      <c r="A189" s="3">
        <v>43918</v>
      </c>
      <c r="B189">
        <v>188</v>
      </c>
      <c r="C189" s="2">
        <f t="shared" si="38"/>
        <v>10</v>
      </c>
      <c r="D189" s="2">
        <f t="shared" si="30"/>
        <v>0.125</v>
      </c>
      <c r="E189" s="2">
        <f t="shared" si="37"/>
        <v>4.1749999999999998</v>
      </c>
      <c r="F189" s="2">
        <f t="shared" si="31"/>
        <v>2.5000000000000001E-2</v>
      </c>
      <c r="G189" s="2">
        <f t="shared" si="32"/>
        <v>3.6999999999999917</v>
      </c>
      <c r="H189" s="4">
        <f>IF(E189&gt;4.99,U189,0)</f>
        <v>0</v>
      </c>
      <c r="J189" s="5">
        <f t="shared" si="33"/>
        <v>2</v>
      </c>
      <c r="T189" s="5"/>
      <c r="U189">
        <f t="shared" si="34"/>
        <v>5</v>
      </c>
      <c r="V189">
        <f t="shared" si="35"/>
        <v>10</v>
      </c>
      <c r="W189">
        <f t="shared" si="36"/>
        <v>15</v>
      </c>
      <c r="X189">
        <v>20</v>
      </c>
    </row>
    <row r="190" spans="1:24">
      <c r="A190" s="3">
        <v>43919</v>
      </c>
      <c r="B190">
        <v>189</v>
      </c>
      <c r="C190" s="2">
        <f t="shared" si="38"/>
        <v>10</v>
      </c>
      <c r="D190" s="2">
        <f t="shared" si="30"/>
        <v>0.125</v>
      </c>
      <c r="E190" s="2">
        <f t="shared" si="37"/>
        <v>4.3</v>
      </c>
      <c r="F190" s="2">
        <f t="shared" si="31"/>
        <v>2.5000000000000001E-2</v>
      </c>
      <c r="G190" s="2">
        <f t="shared" si="32"/>
        <v>3.7249999999999917</v>
      </c>
      <c r="H190" s="4">
        <f>IF(E190&gt;4.99,U190,0)</f>
        <v>0</v>
      </c>
      <c r="J190" s="5">
        <f t="shared" si="33"/>
        <v>2</v>
      </c>
      <c r="T190" s="5"/>
      <c r="U190">
        <f t="shared" si="34"/>
        <v>5</v>
      </c>
      <c r="V190">
        <f t="shared" si="35"/>
        <v>10</v>
      </c>
      <c r="W190">
        <f t="shared" si="36"/>
        <v>15</v>
      </c>
      <c r="X190">
        <v>20</v>
      </c>
    </row>
    <row r="191" spans="1:24">
      <c r="A191" s="3">
        <v>43920</v>
      </c>
      <c r="B191">
        <v>190</v>
      </c>
      <c r="C191" s="2">
        <f t="shared" si="38"/>
        <v>10</v>
      </c>
      <c r="D191" s="2">
        <f t="shared" si="30"/>
        <v>0.125</v>
      </c>
      <c r="E191" s="2">
        <f t="shared" si="37"/>
        <v>4.4249999999999998</v>
      </c>
      <c r="F191" s="2">
        <f t="shared" si="31"/>
        <v>2.5000000000000001E-2</v>
      </c>
      <c r="G191" s="2">
        <f t="shared" si="32"/>
        <v>3.7499999999999916</v>
      </c>
      <c r="H191" s="4">
        <f>IF(E191&gt;4.99,U191,0)</f>
        <v>0</v>
      </c>
      <c r="J191" s="5">
        <f t="shared" si="33"/>
        <v>2</v>
      </c>
      <c r="T191" s="5"/>
      <c r="U191">
        <f t="shared" si="34"/>
        <v>5</v>
      </c>
      <c r="V191">
        <f t="shared" si="35"/>
        <v>10</v>
      </c>
      <c r="W191">
        <f t="shared" si="36"/>
        <v>15</v>
      </c>
      <c r="X191">
        <v>20</v>
      </c>
    </row>
    <row r="192" spans="1:24">
      <c r="A192" s="3">
        <v>43921</v>
      </c>
      <c r="B192">
        <v>191</v>
      </c>
      <c r="C192" s="2">
        <f t="shared" si="38"/>
        <v>10</v>
      </c>
      <c r="D192" s="2">
        <f t="shared" si="30"/>
        <v>0.125</v>
      </c>
      <c r="E192" s="2">
        <f t="shared" si="37"/>
        <v>4.55</v>
      </c>
      <c r="F192" s="2">
        <f t="shared" si="31"/>
        <v>2.5000000000000001E-2</v>
      </c>
      <c r="G192" s="2">
        <f t="shared" si="32"/>
        <v>3.7749999999999915</v>
      </c>
      <c r="H192" s="4">
        <f>IF(E192&gt;4.99,U192,0)</f>
        <v>0</v>
      </c>
      <c r="J192" s="5">
        <f t="shared" si="33"/>
        <v>2</v>
      </c>
      <c r="T192" s="5"/>
      <c r="U192">
        <f t="shared" si="34"/>
        <v>5</v>
      </c>
      <c r="V192">
        <f t="shared" si="35"/>
        <v>10</v>
      </c>
      <c r="W192">
        <f t="shared" si="36"/>
        <v>15</v>
      </c>
      <c r="X192">
        <v>20</v>
      </c>
    </row>
    <row r="193" spans="1:24">
      <c r="A193" s="3">
        <v>43922</v>
      </c>
      <c r="B193">
        <v>192</v>
      </c>
      <c r="C193" s="2">
        <f t="shared" si="38"/>
        <v>10</v>
      </c>
      <c r="D193" s="2">
        <f t="shared" si="30"/>
        <v>0.125</v>
      </c>
      <c r="E193" s="2">
        <f t="shared" si="37"/>
        <v>4.6749999999999998</v>
      </c>
      <c r="F193" s="2">
        <f t="shared" si="31"/>
        <v>2.5000000000000001E-2</v>
      </c>
      <c r="G193" s="2">
        <f t="shared" si="32"/>
        <v>3.7999999999999914</v>
      </c>
      <c r="H193" s="4">
        <f>IF(E193&gt;4.99,U193,0)</f>
        <v>0</v>
      </c>
      <c r="J193" s="5">
        <f t="shared" si="33"/>
        <v>2</v>
      </c>
      <c r="T193" s="5"/>
      <c r="U193">
        <f t="shared" si="34"/>
        <v>5</v>
      </c>
      <c r="V193">
        <f t="shared" si="35"/>
        <v>10</v>
      </c>
      <c r="W193">
        <f t="shared" si="36"/>
        <v>15</v>
      </c>
      <c r="X193">
        <v>20</v>
      </c>
    </row>
    <row r="194" spans="1:24">
      <c r="A194" s="3">
        <v>43923</v>
      </c>
      <c r="B194">
        <v>193</v>
      </c>
      <c r="C194" s="2">
        <f t="shared" si="38"/>
        <v>10</v>
      </c>
      <c r="D194" s="2">
        <f t="shared" si="30"/>
        <v>0.125</v>
      </c>
      <c r="E194" s="2">
        <f t="shared" si="37"/>
        <v>4.8</v>
      </c>
      <c r="F194" s="2">
        <f t="shared" si="31"/>
        <v>2.5000000000000001E-2</v>
      </c>
      <c r="G194" s="2">
        <f t="shared" si="32"/>
        <v>3.8249999999999913</v>
      </c>
      <c r="H194" s="4">
        <f>IF(E194&gt;4.99,U194,0)</f>
        <v>0</v>
      </c>
      <c r="J194" s="5">
        <f t="shared" si="33"/>
        <v>2</v>
      </c>
      <c r="T194" s="5"/>
      <c r="U194">
        <f t="shared" si="34"/>
        <v>5</v>
      </c>
      <c r="V194">
        <f t="shared" si="35"/>
        <v>10</v>
      </c>
      <c r="W194">
        <f t="shared" si="36"/>
        <v>15</v>
      </c>
      <c r="X194">
        <v>20</v>
      </c>
    </row>
    <row r="195" spans="1:24">
      <c r="A195" s="3">
        <v>43924</v>
      </c>
      <c r="B195">
        <v>194</v>
      </c>
      <c r="C195" s="2">
        <f t="shared" si="38"/>
        <v>10</v>
      </c>
      <c r="D195" s="2">
        <f t="shared" ref="D195:D260" si="39">C195*C$1</f>
        <v>0.125</v>
      </c>
      <c r="E195" s="2">
        <f t="shared" si="37"/>
        <v>4.9249999999999998</v>
      </c>
      <c r="F195" s="2">
        <f t="shared" ref="F195:F258" si="40">D195*0.2</f>
        <v>2.5000000000000001E-2</v>
      </c>
      <c r="G195" s="2">
        <f t="shared" si="32"/>
        <v>3.8499999999999912</v>
      </c>
      <c r="H195" s="4">
        <f>IF(E195&gt;4.99,U195,0)</f>
        <v>0</v>
      </c>
      <c r="J195" s="5">
        <f t="shared" si="33"/>
        <v>2</v>
      </c>
      <c r="T195" s="5"/>
      <c r="U195">
        <f t="shared" si="34"/>
        <v>5</v>
      </c>
      <c r="V195">
        <f t="shared" si="35"/>
        <v>10</v>
      </c>
      <c r="W195">
        <f t="shared" si="36"/>
        <v>15</v>
      </c>
      <c r="X195">
        <v>20</v>
      </c>
    </row>
    <row r="196" spans="1:24">
      <c r="A196" s="3">
        <v>43925</v>
      </c>
      <c r="B196">
        <v>195</v>
      </c>
      <c r="C196" s="2">
        <f t="shared" si="38"/>
        <v>10</v>
      </c>
      <c r="D196" s="2">
        <f t="shared" si="39"/>
        <v>0.125</v>
      </c>
      <c r="E196" s="2">
        <f t="shared" si="37"/>
        <v>5.05</v>
      </c>
      <c r="F196" s="2">
        <f t="shared" si="40"/>
        <v>2.5000000000000001E-2</v>
      </c>
      <c r="G196" s="2">
        <f t="shared" ref="G196:G259" si="41">F196+G195</f>
        <v>3.8749999999999911</v>
      </c>
      <c r="H196" s="4">
        <f>IF(E196&gt;4.99,U196,0)</f>
        <v>5</v>
      </c>
      <c r="J196" s="5">
        <f t="shared" si="33"/>
        <v>2</v>
      </c>
      <c r="T196" s="5"/>
      <c r="U196">
        <f t="shared" si="34"/>
        <v>5</v>
      </c>
      <c r="V196">
        <f t="shared" si="35"/>
        <v>10</v>
      </c>
      <c r="W196">
        <f t="shared" si="36"/>
        <v>15</v>
      </c>
      <c r="X196">
        <v>20</v>
      </c>
    </row>
    <row r="197" spans="1:24">
      <c r="A197" s="3">
        <v>43926</v>
      </c>
      <c r="B197">
        <v>196</v>
      </c>
      <c r="C197" s="2">
        <f t="shared" si="38"/>
        <v>15</v>
      </c>
      <c r="D197" s="2">
        <f t="shared" si="39"/>
        <v>0.1875</v>
      </c>
      <c r="E197" s="2">
        <f t="shared" si="37"/>
        <v>0.23749999999999982</v>
      </c>
      <c r="F197" s="2">
        <f t="shared" si="40"/>
        <v>3.7500000000000006E-2</v>
      </c>
      <c r="G197" s="2">
        <f t="shared" si="41"/>
        <v>3.9124999999999912</v>
      </c>
      <c r="H197" s="4">
        <f>IF(E197&gt;4.99,U197,0)</f>
        <v>0</v>
      </c>
      <c r="J197" s="5">
        <f t="shared" si="33"/>
        <v>3</v>
      </c>
      <c r="T197" s="5"/>
      <c r="U197">
        <f t="shared" si="34"/>
        <v>5</v>
      </c>
      <c r="V197">
        <f t="shared" si="35"/>
        <v>10</v>
      </c>
      <c r="W197">
        <f t="shared" si="36"/>
        <v>15</v>
      </c>
      <c r="X197">
        <v>20</v>
      </c>
    </row>
    <row r="198" spans="1:24">
      <c r="A198" s="3">
        <v>43927</v>
      </c>
      <c r="B198">
        <v>197</v>
      </c>
      <c r="C198" s="2">
        <f t="shared" si="38"/>
        <v>15</v>
      </c>
      <c r="D198" s="2">
        <f t="shared" si="39"/>
        <v>0.1875</v>
      </c>
      <c r="E198" s="2">
        <f t="shared" si="37"/>
        <v>0.42499999999999982</v>
      </c>
      <c r="F198" s="2">
        <f t="shared" si="40"/>
        <v>3.7500000000000006E-2</v>
      </c>
      <c r="G198" s="2">
        <f t="shared" si="41"/>
        <v>3.9499999999999913</v>
      </c>
      <c r="H198" s="4">
        <f>IF(E198&gt;4.99,U198,0)</f>
        <v>0</v>
      </c>
      <c r="J198" s="5">
        <f t="shared" si="33"/>
        <v>3</v>
      </c>
      <c r="T198" s="5"/>
      <c r="U198">
        <f t="shared" si="34"/>
        <v>5</v>
      </c>
      <c r="V198">
        <f t="shared" si="35"/>
        <v>10</v>
      </c>
      <c r="W198">
        <f t="shared" si="36"/>
        <v>15</v>
      </c>
      <c r="X198">
        <v>20</v>
      </c>
    </row>
    <row r="199" spans="1:24">
      <c r="A199" s="3">
        <v>43928</v>
      </c>
      <c r="B199">
        <v>198</v>
      </c>
      <c r="C199" s="2">
        <f t="shared" si="38"/>
        <v>15</v>
      </c>
      <c r="D199" s="2">
        <f t="shared" si="39"/>
        <v>0.1875</v>
      </c>
      <c r="E199" s="2">
        <f t="shared" si="37"/>
        <v>0.61249999999999982</v>
      </c>
      <c r="F199" s="2">
        <f t="shared" si="40"/>
        <v>3.7500000000000006E-2</v>
      </c>
      <c r="G199" s="2">
        <f t="shared" si="41"/>
        <v>3.9874999999999914</v>
      </c>
      <c r="H199" s="4">
        <f>IF(E199&gt;4.99,U199,0)</f>
        <v>0</v>
      </c>
      <c r="J199" s="5">
        <f t="shared" si="33"/>
        <v>3</v>
      </c>
      <c r="T199" s="5"/>
      <c r="U199">
        <f t="shared" si="34"/>
        <v>5</v>
      </c>
      <c r="V199">
        <f t="shared" si="35"/>
        <v>10</v>
      </c>
      <c r="W199">
        <f t="shared" si="36"/>
        <v>15</v>
      </c>
      <c r="X199">
        <v>20</v>
      </c>
    </row>
    <row r="200" spans="1:24">
      <c r="A200" s="3">
        <v>43929</v>
      </c>
      <c r="B200">
        <v>199</v>
      </c>
      <c r="C200" s="2">
        <f t="shared" ref="C200:C221" si="42">C199+H199-H99</f>
        <v>15</v>
      </c>
      <c r="D200" s="2">
        <f t="shared" si="39"/>
        <v>0.1875</v>
      </c>
      <c r="E200" s="2">
        <f t="shared" ref="E200:E221" si="43">D200+E199-H199</f>
        <v>0.79999999999999982</v>
      </c>
      <c r="F200" s="2">
        <f t="shared" si="40"/>
        <v>3.7500000000000006E-2</v>
      </c>
      <c r="G200" s="2">
        <f t="shared" si="41"/>
        <v>4.0249999999999915</v>
      </c>
      <c r="H200" s="4">
        <f>IF(E200&gt;4.99,U200,0)</f>
        <v>0</v>
      </c>
      <c r="J200" s="5">
        <f t="shared" si="33"/>
        <v>3</v>
      </c>
      <c r="T200" s="5"/>
      <c r="U200">
        <f t="shared" si="34"/>
        <v>5</v>
      </c>
      <c r="V200">
        <f t="shared" si="35"/>
        <v>10</v>
      </c>
      <c r="W200">
        <f t="shared" si="36"/>
        <v>15</v>
      </c>
      <c r="X200">
        <v>20</v>
      </c>
    </row>
    <row r="201" spans="1:24">
      <c r="A201" s="3">
        <v>43930</v>
      </c>
      <c r="B201">
        <v>200</v>
      </c>
      <c r="C201" s="2">
        <f t="shared" si="42"/>
        <v>15</v>
      </c>
      <c r="D201" s="2">
        <f t="shared" si="39"/>
        <v>0.1875</v>
      </c>
      <c r="E201" s="2">
        <f t="shared" si="43"/>
        <v>0.98749999999999982</v>
      </c>
      <c r="F201" s="2">
        <f t="shared" si="40"/>
        <v>3.7500000000000006E-2</v>
      </c>
      <c r="G201" s="2">
        <f t="shared" si="41"/>
        <v>4.0624999999999911</v>
      </c>
      <c r="H201" s="4">
        <f>IF(E201&gt;4.99,U201,0)</f>
        <v>0</v>
      </c>
      <c r="J201" s="5">
        <f t="shared" si="33"/>
        <v>3</v>
      </c>
      <c r="T201" s="5"/>
      <c r="U201">
        <f t="shared" si="34"/>
        <v>5</v>
      </c>
      <c r="V201">
        <f t="shared" si="35"/>
        <v>10</v>
      </c>
      <c r="W201">
        <f t="shared" si="36"/>
        <v>15</v>
      </c>
      <c r="X201">
        <v>20</v>
      </c>
    </row>
    <row r="202" spans="1:24">
      <c r="A202" s="3">
        <v>43931</v>
      </c>
      <c r="B202">
        <v>201</v>
      </c>
      <c r="C202" s="2">
        <f t="shared" si="42"/>
        <v>15</v>
      </c>
      <c r="D202" s="2">
        <f t="shared" si="39"/>
        <v>0.1875</v>
      </c>
      <c r="E202" s="2">
        <f t="shared" si="43"/>
        <v>1.1749999999999998</v>
      </c>
      <c r="F202" s="2">
        <f t="shared" si="40"/>
        <v>3.7500000000000006E-2</v>
      </c>
      <c r="G202" s="2">
        <f t="shared" si="41"/>
        <v>4.0999999999999908</v>
      </c>
      <c r="H202" s="4">
        <f>IF(E202&gt;4.99,U202,0)</f>
        <v>0</v>
      </c>
      <c r="J202" s="5">
        <f t="shared" si="33"/>
        <v>3</v>
      </c>
      <c r="T202" s="5"/>
      <c r="U202">
        <f t="shared" si="34"/>
        <v>5</v>
      </c>
      <c r="V202">
        <f t="shared" si="35"/>
        <v>10</v>
      </c>
      <c r="W202">
        <f t="shared" si="36"/>
        <v>15</v>
      </c>
      <c r="X202">
        <v>20</v>
      </c>
    </row>
    <row r="203" spans="1:24">
      <c r="A203" s="3">
        <v>43932</v>
      </c>
      <c r="B203">
        <v>202</v>
      </c>
      <c r="C203" s="2">
        <f t="shared" si="42"/>
        <v>15</v>
      </c>
      <c r="D203" s="2">
        <f t="shared" si="39"/>
        <v>0.1875</v>
      </c>
      <c r="E203" s="2">
        <f t="shared" si="43"/>
        <v>1.3624999999999998</v>
      </c>
      <c r="F203" s="2">
        <f t="shared" si="40"/>
        <v>3.7500000000000006E-2</v>
      </c>
      <c r="G203" s="2">
        <f t="shared" si="41"/>
        <v>4.1374999999999904</v>
      </c>
      <c r="H203" s="4">
        <f>IF(E203&gt;4.99,U203,0)</f>
        <v>0</v>
      </c>
      <c r="J203" s="5">
        <f t="shared" si="33"/>
        <v>3</v>
      </c>
      <c r="T203" s="5"/>
      <c r="U203">
        <f t="shared" si="34"/>
        <v>5</v>
      </c>
      <c r="V203">
        <f t="shared" si="35"/>
        <v>10</v>
      </c>
      <c r="W203">
        <f t="shared" si="36"/>
        <v>15</v>
      </c>
      <c r="X203">
        <v>20</v>
      </c>
    </row>
    <row r="204" spans="1:24">
      <c r="A204" s="3">
        <v>43933</v>
      </c>
      <c r="B204">
        <v>203</v>
      </c>
      <c r="C204" s="2">
        <f t="shared" si="42"/>
        <v>15</v>
      </c>
      <c r="D204" s="2">
        <f t="shared" si="39"/>
        <v>0.1875</v>
      </c>
      <c r="E204" s="2">
        <f t="shared" si="43"/>
        <v>1.5499999999999998</v>
      </c>
      <c r="F204" s="2">
        <f t="shared" si="40"/>
        <v>3.7500000000000006E-2</v>
      </c>
      <c r="G204" s="2">
        <f t="shared" si="41"/>
        <v>4.1749999999999901</v>
      </c>
      <c r="H204" s="4">
        <f>IF(E204&gt;4.99,U204,0)</f>
        <v>0</v>
      </c>
      <c r="J204" s="5">
        <f t="shared" si="33"/>
        <v>3</v>
      </c>
      <c r="T204" s="5"/>
      <c r="U204">
        <f t="shared" si="34"/>
        <v>5</v>
      </c>
      <c r="V204">
        <f t="shared" si="35"/>
        <v>10</v>
      </c>
      <c r="W204">
        <f t="shared" si="36"/>
        <v>15</v>
      </c>
      <c r="X204">
        <v>20</v>
      </c>
    </row>
    <row r="205" spans="1:24">
      <c r="A205" s="3">
        <v>43934</v>
      </c>
      <c r="B205">
        <v>204</v>
      </c>
      <c r="C205" s="2">
        <f t="shared" si="42"/>
        <v>15</v>
      </c>
      <c r="D205" s="2">
        <f t="shared" si="39"/>
        <v>0.1875</v>
      </c>
      <c r="E205" s="2">
        <f t="shared" si="43"/>
        <v>1.7374999999999998</v>
      </c>
      <c r="F205" s="2">
        <f t="shared" si="40"/>
        <v>3.7500000000000006E-2</v>
      </c>
      <c r="G205" s="2">
        <f t="shared" si="41"/>
        <v>4.2124999999999897</v>
      </c>
      <c r="H205" s="4">
        <f>IF(E205&gt;4.99,U205,0)</f>
        <v>0</v>
      </c>
      <c r="J205" s="5">
        <f t="shared" si="33"/>
        <v>3</v>
      </c>
      <c r="T205" s="5"/>
      <c r="U205">
        <f t="shared" si="34"/>
        <v>5</v>
      </c>
      <c r="V205">
        <f t="shared" si="35"/>
        <v>10</v>
      </c>
      <c r="W205">
        <f t="shared" si="36"/>
        <v>15</v>
      </c>
      <c r="X205">
        <v>20</v>
      </c>
    </row>
    <row r="206" spans="1:24">
      <c r="A206" s="3">
        <v>43935</v>
      </c>
      <c r="B206">
        <v>205</v>
      </c>
      <c r="C206" s="2">
        <f t="shared" si="42"/>
        <v>15</v>
      </c>
      <c r="D206" s="2">
        <f t="shared" si="39"/>
        <v>0.1875</v>
      </c>
      <c r="E206" s="2">
        <f t="shared" si="43"/>
        <v>1.9249999999999998</v>
      </c>
      <c r="F206" s="2">
        <f t="shared" si="40"/>
        <v>3.7500000000000006E-2</v>
      </c>
      <c r="G206" s="2">
        <f t="shared" si="41"/>
        <v>4.2499999999999893</v>
      </c>
      <c r="H206" s="4">
        <f>IF(E206&gt;4.99,U206,0)</f>
        <v>0</v>
      </c>
      <c r="J206" s="5">
        <f t="shared" si="33"/>
        <v>3</v>
      </c>
      <c r="T206" s="5"/>
      <c r="U206">
        <f t="shared" si="34"/>
        <v>5</v>
      </c>
      <c r="V206">
        <f t="shared" si="35"/>
        <v>10</v>
      </c>
      <c r="W206">
        <f t="shared" si="36"/>
        <v>15</v>
      </c>
      <c r="X206">
        <v>20</v>
      </c>
    </row>
    <row r="207" spans="1:24">
      <c r="A207" s="3">
        <v>43936</v>
      </c>
      <c r="B207">
        <v>206</v>
      </c>
      <c r="C207" s="2">
        <f t="shared" si="42"/>
        <v>15</v>
      </c>
      <c r="D207" s="2">
        <f t="shared" si="39"/>
        <v>0.1875</v>
      </c>
      <c r="E207" s="2">
        <f t="shared" si="43"/>
        <v>2.1124999999999998</v>
      </c>
      <c r="F207" s="2">
        <f t="shared" si="40"/>
        <v>3.7500000000000006E-2</v>
      </c>
      <c r="G207" s="2">
        <f t="shared" si="41"/>
        <v>4.287499999999989</v>
      </c>
      <c r="H207" s="4">
        <f>IF(E207&gt;4.99,U207,0)</f>
        <v>0</v>
      </c>
      <c r="J207" s="5">
        <f t="shared" si="33"/>
        <v>3</v>
      </c>
      <c r="T207" s="5"/>
      <c r="U207">
        <f t="shared" si="34"/>
        <v>5</v>
      </c>
      <c r="V207">
        <f t="shared" si="35"/>
        <v>10</v>
      </c>
      <c r="W207">
        <f t="shared" si="36"/>
        <v>15</v>
      </c>
      <c r="X207">
        <v>20</v>
      </c>
    </row>
    <row r="208" spans="1:24">
      <c r="A208" s="3">
        <v>43937</v>
      </c>
      <c r="B208">
        <v>207</v>
      </c>
      <c r="C208" s="2">
        <f t="shared" si="42"/>
        <v>15</v>
      </c>
      <c r="D208" s="2">
        <f t="shared" si="39"/>
        <v>0.1875</v>
      </c>
      <c r="E208" s="2">
        <f t="shared" si="43"/>
        <v>2.2999999999999998</v>
      </c>
      <c r="F208" s="2">
        <f t="shared" si="40"/>
        <v>3.7500000000000006E-2</v>
      </c>
      <c r="G208" s="2">
        <f t="shared" si="41"/>
        <v>4.3249999999999886</v>
      </c>
      <c r="H208" s="4">
        <f>IF(E208&gt;4.99,U208,0)</f>
        <v>0</v>
      </c>
      <c r="J208" s="5">
        <f t="shared" si="33"/>
        <v>3</v>
      </c>
      <c r="T208" s="5"/>
      <c r="U208">
        <f t="shared" si="34"/>
        <v>5</v>
      </c>
      <c r="V208">
        <f t="shared" si="35"/>
        <v>10</v>
      </c>
      <c r="W208">
        <f t="shared" si="36"/>
        <v>15</v>
      </c>
      <c r="X208">
        <v>20</v>
      </c>
    </row>
    <row r="209" spans="1:24">
      <c r="A209" s="3">
        <v>43938</v>
      </c>
      <c r="B209">
        <v>208</v>
      </c>
      <c r="C209" s="2">
        <f t="shared" si="42"/>
        <v>15</v>
      </c>
      <c r="D209" s="2">
        <f t="shared" si="39"/>
        <v>0.1875</v>
      </c>
      <c r="E209" s="2">
        <f t="shared" si="43"/>
        <v>2.4874999999999998</v>
      </c>
      <c r="F209" s="2">
        <f t="shared" si="40"/>
        <v>3.7500000000000006E-2</v>
      </c>
      <c r="G209" s="2">
        <f t="shared" si="41"/>
        <v>4.3624999999999883</v>
      </c>
      <c r="H209" s="4">
        <f>IF(E209&gt;4.99,U209,0)</f>
        <v>0</v>
      </c>
      <c r="J209" s="5">
        <f t="shared" si="33"/>
        <v>3</v>
      </c>
      <c r="T209" s="5"/>
      <c r="U209">
        <f t="shared" si="34"/>
        <v>5</v>
      </c>
      <c r="V209">
        <f t="shared" si="35"/>
        <v>10</v>
      </c>
      <c r="W209">
        <f t="shared" si="36"/>
        <v>15</v>
      </c>
      <c r="X209">
        <v>20</v>
      </c>
    </row>
    <row r="210" spans="1:24">
      <c r="A210" s="3">
        <v>43939</v>
      </c>
      <c r="B210">
        <v>209</v>
      </c>
      <c r="C210" s="2">
        <f t="shared" si="42"/>
        <v>15</v>
      </c>
      <c r="D210" s="2">
        <f t="shared" si="39"/>
        <v>0.1875</v>
      </c>
      <c r="E210" s="2">
        <f t="shared" si="43"/>
        <v>2.6749999999999998</v>
      </c>
      <c r="F210" s="2">
        <f t="shared" si="40"/>
        <v>3.7500000000000006E-2</v>
      </c>
      <c r="G210" s="2">
        <f t="shared" si="41"/>
        <v>4.3999999999999879</v>
      </c>
      <c r="H210" s="4">
        <f>IF(E210&gt;4.99,U210,0)</f>
        <v>0</v>
      </c>
      <c r="J210" s="5">
        <f t="shared" si="33"/>
        <v>3</v>
      </c>
      <c r="T210" s="5"/>
      <c r="U210">
        <f t="shared" si="34"/>
        <v>5</v>
      </c>
      <c r="V210">
        <f t="shared" si="35"/>
        <v>10</v>
      </c>
      <c r="W210">
        <f t="shared" si="36"/>
        <v>15</v>
      </c>
      <c r="X210">
        <v>20</v>
      </c>
    </row>
    <row r="211" spans="1:24">
      <c r="A211" s="3">
        <v>43940</v>
      </c>
      <c r="B211">
        <v>210</v>
      </c>
      <c r="C211" s="2">
        <f t="shared" si="42"/>
        <v>15</v>
      </c>
      <c r="D211" s="2">
        <f t="shared" si="39"/>
        <v>0.1875</v>
      </c>
      <c r="E211" s="2">
        <f t="shared" si="43"/>
        <v>2.8624999999999998</v>
      </c>
      <c r="F211" s="2">
        <f t="shared" si="40"/>
        <v>3.7500000000000006E-2</v>
      </c>
      <c r="G211" s="2">
        <f t="shared" si="41"/>
        <v>4.4374999999999876</v>
      </c>
      <c r="H211" s="4">
        <f>IF(E211&gt;4.99,U211,0)</f>
        <v>0</v>
      </c>
      <c r="J211" s="5">
        <f t="shared" si="33"/>
        <v>3</v>
      </c>
      <c r="T211" s="5"/>
      <c r="U211">
        <f t="shared" si="34"/>
        <v>5</v>
      </c>
      <c r="V211">
        <f t="shared" si="35"/>
        <v>10</v>
      </c>
      <c r="W211">
        <f t="shared" si="36"/>
        <v>15</v>
      </c>
      <c r="X211">
        <v>20</v>
      </c>
    </row>
    <row r="212" spans="1:24">
      <c r="A212" s="3">
        <v>43941</v>
      </c>
      <c r="B212">
        <v>211</v>
      </c>
      <c r="C212" s="2">
        <f t="shared" si="42"/>
        <v>15</v>
      </c>
      <c r="D212" s="2">
        <f t="shared" si="39"/>
        <v>0.1875</v>
      </c>
      <c r="E212" s="2">
        <f t="shared" si="43"/>
        <v>3.05</v>
      </c>
      <c r="F212" s="2">
        <f t="shared" si="40"/>
        <v>3.7500000000000006E-2</v>
      </c>
      <c r="G212" s="2">
        <f t="shared" si="41"/>
        <v>4.4749999999999872</v>
      </c>
      <c r="H212" s="4">
        <f>IF(E212&gt;4.99,U212,0)</f>
        <v>0</v>
      </c>
      <c r="J212" s="5">
        <f t="shared" si="33"/>
        <v>3</v>
      </c>
      <c r="T212" s="5"/>
      <c r="U212">
        <f t="shared" si="34"/>
        <v>5</v>
      </c>
      <c r="V212">
        <f t="shared" si="35"/>
        <v>10</v>
      </c>
      <c r="W212">
        <f t="shared" si="36"/>
        <v>15</v>
      </c>
      <c r="X212">
        <v>20</v>
      </c>
    </row>
    <row r="213" spans="1:24">
      <c r="A213" s="3">
        <v>43942</v>
      </c>
      <c r="B213">
        <v>212</v>
      </c>
      <c r="C213" s="2">
        <f t="shared" si="42"/>
        <v>15</v>
      </c>
      <c r="D213" s="2">
        <f t="shared" si="39"/>
        <v>0.1875</v>
      </c>
      <c r="E213" s="2">
        <f t="shared" si="43"/>
        <v>3.2374999999999998</v>
      </c>
      <c r="F213" s="2">
        <f t="shared" si="40"/>
        <v>3.7500000000000006E-2</v>
      </c>
      <c r="G213" s="2">
        <f t="shared" si="41"/>
        <v>4.5124999999999869</v>
      </c>
      <c r="H213" s="4">
        <f>IF(E213&gt;4.99,U213,0)</f>
        <v>0</v>
      </c>
      <c r="J213" s="5">
        <f t="shared" si="33"/>
        <v>3</v>
      </c>
      <c r="T213" s="5"/>
      <c r="U213">
        <f t="shared" si="34"/>
        <v>5</v>
      </c>
      <c r="V213">
        <f t="shared" si="35"/>
        <v>10</v>
      </c>
      <c r="W213">
        <f t="shared" si="36"/>
        <v>15</v>
      </c>
      <c r="X213">
        <v>20</v>
      </c>
    </row>
    <row r="214" spans="1:24">
      <c r="A214" s="3">
        <v>43943</v>
      </c>
      <c r="B214">
        <v>213</v>
      </c>
      <c r="C214" s="2">
        <f t="shared" si="42"/>
        <v>15</v>
      </c>
      <c r="D214" s="2">
        <f t="shared" si="39"/>
        <v>0.1875</v>
      </c>
      <c r="E214" s="2">
        <f t="shared" si="43"/>
        <v>3.4249999999999998</v>
      </c>
      <c r="F214" s="2">
        <f t="shared" si="40"/>
        <v>3.7500000000000006E-2</v>
      </c>
      <c r="G214" s="2">
        <f t="shared" si="41"/>
        <v>4.5499999999999865</v>
      </c>
      <c r="H214" s="4">
        <f>IF(E214&gt;4.99,U214,0)</f>
        <v>0</v>
      </c>
      <c r="J214" s="5">
        <f t="shared" si="33"/>
        <v>3</v>
      </c>
      <c r="T214" s="5"/>
      <c r="U214">
        <f t="shared" si="34"/>
        <v>5</v>
      </c>
      <c r="V214">
        <f t="shared" si="35"/>
        <v>10</v>
      </c>
      <c r="W214">
        <f t="shared" si="36"/>
        <v>15</v>
      </c>
      <c r="X214">
        <v>20</v>
      </c>
    </row>
    <row r="215" spans="1:24">
      <c r="A215" s="3">
        <v>43944</v>
      </c>
      <c r="B215">
        <v>214</v>
      </c>
      <c r="C215" s="2">
        <f t="shared" si="42"/>
        <v>15</v>
      </c>
      <c r="D215" s="2">
        <f t="shared" si="39"/>
        <v>0.1875</v>
      </c>
      <c r="E215" s="2">
        <f t="shared" si="43"/>
        <v>3.6124999999999998</v>
      </c>
      <c r="F215" s="2">
        <f t="shared" si="40"/>
        <v>3.7500000000000006E-2</v>
      </c>
      <c r="G215" s="2">
        <f t="shared" si="41"/>
        <v>4.5874999999999861</v>
      </c>
      <c r="H215" s="4">
        <f>IF(E215&gt;4.99,U215,0)</f>
        <v>0</v>
      </c>
      <c r="J215" s="5">
        <f t="shared" si="33"/>
        <v>3</v>
      </c>
      <c r="T215" s="5"/>
      <c r="U215">
        <f t="shared" si="34"/>
        <v>5</v>
      </c>
      <c r="V215">
        <f t="shared" si="35"/>
        <v>10</v>
      </c>
      <c r="W215">
        <f t="shared" si="36"/>
        <v>15</v>
      </c>
      <c r="X215">
        <v>20</v>
      </c>
    </row>
    <row r="216" spans="1:24">
      <c r="A216" s="3">
        <v>43945</v>
      </c>
      <c r="B216">
        <v>215</v>
      </c>
      <c r="C216" s="2">
        <f t="shared" si="42"/>
        <v>15</v>
      </c>
      <c r="D216" s="2">
        <f t="shared" si="39"/>
        <v>0.1875</v>
      </c>
      <c r="E216" s="2">
        <f t="shared" si="43"/>
        <v>3.8</v>
      </c>
      <c r="F216" s="2">
        <f t="shared" si="40"/>
        <v>3.7500000000000006E-2</v>
      </c>
      <c r="G216" s="2">
        <f t="shared" si="41"/>
        <v>4.6249999999999858</v>
      </c>
      <c r="H216" s="4">
        <f>IF(E216&gt;4.99,U216,0)</f>
        <v>0</v>
      </c>
      <c r="J216" s="5">
        <f t="shared" si="33"/>
        <v>3</v>
      </c>
      <c r="T216" s="5"/>
      <c r="U216">
        <f t="shared" si="34"/>
        <v>5</v>
      </c>
      <c r="V216">
        <f t="shared" si="35"/>
        <v>10</v>
      </c>
      <c r="W216">
        <f t="shared" si="36"/>
        <v>15</v>
      </c>
      <c r="X216">
        <v>20</v>
      </c>
    </row>
    <row r="217" spans="1:24">
      <c r="A217" s="3">
        <v>43946</v>
      </c>
      <c r="B217">
        <v>216</v>
      </c>
      <c r="C217" s="2">
        <f t="shared" si="42"/>
        <v>15</v>
      </c>
      <c r="D217" s="2">
        <f t="shared" si="39"/>
        <v>0.1875</v>
      </c>
      <c r="E217" s="2">
        <f t="shared" si="43"/>
        <v>3.9874999999999998</v>
      </c>
      <c r="F217" s="2">
        <f t="shared" si="40"/>
        <v>3.7500000000000006E-2</v>
      </c>
      <c r="G217" s="2">
        <f t="shared" si="41"/>
        <v>4.6624999999999854</v>
      </c>
      <c r="H217" s="4">
        <f>IF(E217&gt;4.99,U217,0)</f>
        <v>0</v>
      </c>
      <c r="J217" s="5">
        <f t="shared" si="33"/>
        <v>3</v>
      </c>
      <c r="T217" s="5"/>
      <c r="U217">
        <f t="shared" si="34"/>
        <v>5</v>
      </c>
      <c r="V217">
        <f t="shared" si="35"/>
        <v>10</v>
      </c>
      <c r="W217">
        <f t="shared" si="36"/>
        <v>15</v>
      </c>
      <c r="X217">
        <v>20</v>
      </c>
    </row>
    <row r="218" spans="1:24">
      <c r="A218" s="3">
        <v>43947</v>
      </c>
      <c r="B218">
        <v>217</v>
      </c>
      <c r="C218" s="2">
        <f t="shared" si="42"/>
        <v>15</v>
      </c>
      <c r="D218" s="2">
        <f t="shared" si="39"/>
        <v>0.1875</v>
      </c>
      <c r="E218" s="2">
        <f t="shared" si="43"/>
        <v>4.1749999999999998</v>
      </c>
      <c r="F218" s="2">
        <f t="shared" si="40"/>
        <v>3.7500000000000006E-2</v>
      </c>
      <c r="G218" s="2">
        <f t="shared" si="41"/>
        <v>4.6999999999999851</v>
      </c>
      <c r="H218" s="4">
        <f>IF(E218&gt;4.99,U218,0)</f>
        <v>0</v>
      </c>
      <c r="J218" s="5">
        <f t="shared" si="33"/>
        <v>3</v>
      </c>
      <c r="T218" s="5"/>
      <c r="U218">
        <f t="shared" si="34"/>
        <v>5</v>
      </c>
      <c r="V218">
        <f t="shared" si="35"/>
        <v>10</v>
      </c>
      <c r="W218">
        <f t="shared" si="36"/>
        <v>15</v>
      </c>
      <c r="X218">
        <v>20</v>
      </c>
    </row>
    <row r="219" spans="1:24">
      <c r="A219" s="3">
        <v>43948</v>
      </c>
      <c r="B219">
        <v>218</v>
      </c>
      <c r="C219" s="2">
        <f t="shared" si="42"/>
        <v>15</v>
      </c>
      <c r="D219" s="2">
        <f t="shared" si="39"/>
        <v>0.1875</v>
      </c>
      <c r="E219" s="2">
        <f t="shared" si="43"/>
        <v>4.3624999999999998</v>
      </c>
      <c r="F219" s="2">
        <f t="shared" si="40"/>
        <v>3.7500000000000006E-2</v>
      </c>
      <c r="G219" s="2">
        <f t="shared" si="41"/>
        <v>4.7374999999999847</v>
      </c>
      <c r="H219" s="4">
        <f>IF(E219&gt;4.99,U219,0)</f>
        <v>0</v>
      </c>
      <c r="J219" s="5">
        <f t="shared" si="33"/>
        <v>3</v>
      </c>
      <c r="T219" s="5"/>
      <c r="U219">
        <f t="shared" si="34"/>
        <v>5</v>
      </c>
      <c r="V219">
        <f t="shared" si="35"/>
        <v>10</v>
      </c>
      <c r="W219">
        <f t="shared" si="36"/>
        <v>15</v>
      </c>
      <c r="X219">
        <v>20</v>
      </c>
    </row>
    <row r="220" spans="1:24">
      <c r="A220" s="3">
        <v>43949</v>
      </c>
      <c r="B220">
        <v>219</v>
      </c>
      <c r="C220" s="2">
        <f t="shared" si="42"/>
        <v>15</v>
      </c>
      <c r="D220" s="2">
        <f t="shared" si="39"/>
        <v>0.1875</v>
      </c>
      <c r="E220" s="2">
        <f t="shared" si="43"/>
        <v>4.55</v>
      </c>
      <c r="F220" s="2">
        <f t="shared" si="40"/>
        <v>3.7500000000000006E-2</v>
      </c>
      <c r="G220" s="2">
        <f t="shared" si="41"/>
        <v>4.7749999999999844</v>
      </c>
      <c r="H220" s="4">
        <f>IF(E220&gt;4.99,U220,0)</f>
        <v>0</v>
      </c>
      <c r="J220" s="5">
        <f t="shared" si="33"/>
        <v>3</v>
      </c>
      <c r="T220" s="5"/>
      <c r="U220">
        <f t="shared" si="34"/>
        <v>5</v>
      </c>
      <c r="V220">
        <f t="shared" si="35"/>
        <v>10</v>
      </c>
      <c r="W220">
        <f t="shared" si="36"/>
        <v>15</v>
      </c>
      <c r="X220">
        <v>20</v>
      </c>
    </row>
    <row r="221" spans="1:24">
      <c r="A221" s="3">
        <v>43950</v>
      </c>
      <c r="B221">
        <v>220</v>
      </c>
      <c r="C221" s="2">
        <f t="shared" si="42"/>
        <v>15</v>
      </c>
      <c r="D221" s="2">
        <f t="shared" si="39"/>
        <v>0.1875</v>
      </c>
      <c r="E221" s="2">
        <f t="shared" si="43"/>
        <v>4.7374999999999998</v>
      </c>
      <c r="F221" s="2">
        <f t="shared" si="40"/>
        <v>3.7500000000000006E-2</v>
      </c>
      <c r="G221" s="2">
        <f t="shared" si="41"/>
        <v>4.812499999999984</v>
      </c>
      <c r="H221" s="4">
        <f>IF(E221&gt;4.99,U221,0)</f>
        <v>0</v>
      </c>
      <c r="J221" s="5">
        <f t="shared" si="33"/>
        <v>3</v>
      </c>
      <c r="T221" s="5"/>
      <c r="U221">
        <f t="shared" si="34"/>
        <v>5</v>
      </c>
      <c r="V221">
        <f t="shared" si="35"/>
        <v>10</v>
      </c>
      <c r="W221">
        <f t="shared" si="36"/>
        <v>15</v>
      </c>
      <c r="X221">
        <v>20</v>
      </c>
    </row>
    <row r="222" spans="1:24">
      <c r="A222" s="3">
        <v>43951</v>
      </c>
      <c r="B222">
        <v>221</v>
      </c>
      <c r="C222" s="2">
        <f t="shared" ref="C222:C234" si="44">C221+H221-H121</f>
        <v>10</v>
      </c>
      <c r="D222" s="2">
        <f t="shared" si="39"/>
        <v>0.125</v>
      </c>
      <c r="E222" s="2">
        <f t="shared" ref="E222:E234" si="45">D222+E221-H221</f>
        <v>4.8624999999999998</v>
      </c>
      <c r="F222" s="2">
        <f t="shared" si="40"/>
        <v>2.5000000000000001E-2</v>
      </c>
      <c r="G222" s="2">
        <f t="shared" si="41"/>
        <v>4.8374999999999844</v>
      </c>
      <c r="H222" s="4">
        <f>IF(E222&gt;4.99,U222,0)</f>
        <v>0</v>
      </c>
      <c r="J222" s="5">
        <f t="shared" si="33"/>
        <v>2</v>
      </c>
      <c r="T222" s="5"/>
      <c r="U222">
        <f t="shared" si="34"/>
        <v>5</v>
      </c>
      <c r="V222">
        <f t="shared" si="35"/>
        <v>10</v>
      </c>
      <c r="W222">
        <f t="shared" si="36"/>
        <v>15</v>
      </c>
      <c r="X222">
        <v>20</v>
      </c>
    </row>
    <row r="223" spans="1:24">
      <c r="A223" s="3">
        <v>43952</v>
      </c>
      <c r="B223">
        <v>222</v>
      </c>
      <c r="C223" s="2">
        <f t="shared" si="44"/>
        <v>10</v>
      </c>
      <c r="D223" s="2">
        <f t="shared" si="39"/>
        <v>0.125</v>
      </c>
      <c r="E223" s="2">
        <f t="shared" si="45"/>
        <v>4.9874999999999998</v>
      </c>
      <c r="F223" s="2">
        <f t="shared" si="40"/>
        <v>2.5000000000000001E-2</v>
      </c>
      <c r="G223" s="2">
        <f t="shared" si="41"/>
        <v>4.8624999999999847</v>
      </c>
      <c r="H223" s="4">
        <f>IF(E223&gt;4.99,U223,0)</f>
        <v>0</v>
      </c>
      <c r="J223" s="5">
        <f t="shared" si="33"/>
        <v>2</v>
      </c>
      <c r="T223" s="5"/>
      <c r="U223">
        <f t="shared" si="34"/>
        <v>5</v>
      </c>
      <c r="V223">
        <f t="shared" si="35"/>
        <v>10</v>
      </c>
      <c r="W223">
        <f t="shared" si="36"/>
        <v>15</v>
      </c>
      <c r="X223">
        <v>20</v>
      </c>
    </row>
    <row r="224" spans="1:24">
      <c r="A224" s="3">
        <v>43953</v>
      </c>
      <c r="B224">
        <v>223</v>
      </c>
      <c r="C224" s="2">
        <f t="shared" si="44"/>
        <v>10</v>
      </c>
      <c r="D224" s="2">
        <f t="shared" si="39"/>
        <v>0.125</v>
      </c>
      <c r="E224" s="2">
        <f t="shared" si="45"/>
        <v>5.1124999999999998</v>
      </c>
      <c r="F224" s="2">
        <f t="shared" si="40"/>
        <v>2.5000000000000001E-2</v>
      </c>
      <c r="G224" s="2">
        <f t="shared" si="41"/>
        <v>4.8874999999999851</v>
      </c>
      <c r="H224" s="4">
        <f>IF(E224&gt;4.99,U224,0)</f>
        <v>5</v>
      </c>
      <c r="J224" s="5">
        <f t="shared" si="33"/>
        <v>2</v>
      </c>
      <c r="T224" s="5"/>
      <c r="U224">
        <f t="shared" si="34"/>
        <v>5</v>
      </c>
      <c r="V224">
        <f t="shared" si="35"/>
        <v>10</v>
      </c>
      <c r="W224">
        <f t="shared" si="36"/>
        <v>15</v>
      </c>
      <c r="X224">
        <v>20</v>
      </c>
    </row>
    <row r="225" spans="1:24">
      <c r="A225" s="3">
        <v>43954</v>
      </c>
      <c r="B225">
        <v>224</v>
      </c>
      <c r="C225" s="2">
        <f t="shared" si="44"/>
        <v>15</v>
      </c>
      <c r="D225" s="2">
        <f t="shared" si="39"/>
        <v>0.1875</v>
      </c>
      <c r="E225" s="2">
        <f t="shared" si="45"/>
        <v>0.29999999999999982</v>
      </c>
      <c r="F225" s="2">
        <f t="shared" si="40"/>
        <v>3.7500000000000006E-2</v>
      </c>
      <c r="G225" s="2">
        <f t="shared" si="41"/>
        <v>4.9249999999999847</v>
      </c>
      <c r="H225" s="4">
        <f>IF(E225&gt;4.99,U225,0)</f>
        <v>0</v>
      </c>
      <c r="J225" s="5">
        <f t="shared" si="33"/>
        <v>3</v>
      </c>
      <c r="T225" s="5"/>
      <c r="U225">
        <f t="shared" si="34"/>
        <v>5</v>
      </c>
      <c r="V225">
        <f t="shared" si="35"/>
        <v>10</v>
      </c>
      <c r="W225">
        <f t="shared" si="36"/>
        <v>15</v>
      </c>
      <c r="X225">
        <v>20</v>
      </c>
    </row>
    <row r="226" spans="1:24">
      <c r="A226" s="3">
        <v>43955</v>
      </c>
      <c r="B226">
        <v>225</v>
      </c>
      <c r="C226" s="2">
        <f t="shared" si="44"/>
        <v>15</v>
      </c>
      <c r="D226" s="2">
        <f t="shared" si="39"/>
        <v>0.1875</v>
      </c>
      <c r="E226" s="2">
        <f t="shared" si="45"/>
        <v>0.48749999999999982</v>
      </c>
      <c r="F226" s="2">
        <f t="shared" si="40"/>
        <v>3.7500000000000006E-2</v>
      </c>
      <c r="G226" s="2">
        <f t="shared" si="41"/>
        <v>4.9624999999999844</v>
      </c>
      <c r="H226" s="4">
        <f>IF(E226&gt;4.99,U226,0)</f>
        <v>0</v>
      </c>
      <c r="J226" s="5">
        <f t="shared" si="33"/>
        <v>3</v>
      </c>
      <c r="T226" s="5"/>
      <c r="U226">
        <f t="shared" si="34"/>
        <v>5</v>
      </c>
      <c r="V226">
        <f t="shared" si="35"/>
        <v>10</v>
      </c>
      <c r="W226">
        <f t="shared" si="36"/>
        <v>15</v>
      </c>
      <c r="X226">
        <v>20</v>
      </c>
    </row>
    <row r="227" spans="1:24">
      <c r="A227" s="3">
        <v>43956</v>
      </c>
      <c r="B227">
        <v>226</v>
      </c>
      <c r="C227" s="2">
        <f t="shared" si="44"/>
        <v>15</v>
      </c>
      <c r="D227" s="2">
        <f t="shared" si="39"/>
        <v>0.1875</v>
      </c>
      <c r="E227" s="2">
        <f t="shared" si="45"/>
        <v>0.67499999999999982</v>
      </c>
      <c r="F227" s="2">
        <f t="shared" si="40"/>
        <v>3.7500000000000006E-2</v>
      </c>
      <c r="G227" s="2">
        <f t="shared" si="41"/>
        <v>4.999999999999984</v>
      </c>
      <c r="H227" s="4">
        <f>IF(E227&gt;4.99,U227,0)</f>
        <v>0</v>
      </c>
      <c r="J227" s="5">
        <f t="shared" si="33"/>
        <v>3</v>
      </c>
      <c r="T227" s="5"/>
      <c r="U227">
        <f t="shared" si="34"/>
        <v>5</v>
      </c>
      <c r="V227">
        <f t="shared" si="35"/>
        <v>10</v>
      </c>
      <c r="W227">
        <f t="shared" si="36"/>
        <v>15</v>
      </c>
      <c r="X227">
        <v>20</v>
      </c>
    </row>
    <row r="228" spans="1:24">
      <c r="A228" s="3">
        <v>43957</v>
      </c>
      <c r="B228">
        <v>227</v>
      </c>
      <c r="C228" s="2">
        <f t="shared" si="44"/>
        <v>15</v>
      </c>
      <c r="D228" s="2">
        <f t="shared" si="39"/>
        <v>0.1875</v>
      </c>
      <c r="E228" s="2">
        <f t="shared" si="45"/>
        <v>0.86249999999999982</v>
      </c>
      <c r="F228" s="2">
        <f t="shared" si="40"/>
        <v>3.7500000000000006E-2</v>
      </c>
      <c r="G228" s="2">
        <f t="shared" si="41"/>
        <v>5.0374999999999837</v>
      </c>
      <c r="H228" s="4">
        <f>IF(E228&gt;4.99,U228,0)</f>
        <v>0</v>
      </c>
      <c r="J228" s="5">
        <f t="shared" si="33"/>
        <v>3</v>
      </c>
      <c r="T228" s="5"/>
      <c r="U228">
        <f t="shared" si="34"/>
        <v>5</v>
      </c>
      <c r="V228">
        <f t="shared" si="35"/>
        <v>10</v>
      </c>
      <c r="W228">
        <f t="shared" si="36"/>
        <v>15</v>
      </c>
      <c r="X228">
        <v>20</v>
      </c>
    </row>
    <row r="229" spans="1:24">
      <c r="A229" s="3">
        <v>43958</v>
      </c>
      <c r="B229">
        <v>228</v>
      </c>
      <c r="C229" s="2">
        <f t="shared" si="44"/>
        <v>15</v>
      </c>
      <c r="D229" s="2">
        <f t="shared" si="39"/>
        <v>0.1875</v>
      </c>
      <c r="E229" s="2">
        <f t="shared" si="45"/>
        <v>1.0499999999999998</v>
      </c>
      <c r="F229" s="2">
        <f t="shared" si="40"/>
        <v>3.7500000000000006E-2</v>
      </c>
      <c r="G229" s="2">
        <f t="shared" si="41"/>
        <v>5.0749999999999833</v>
      </c>
      <c r="H229" s="4">
        <f>IF(E229&gt;4.99,U229,0)</f>
        <v>0</v>
      </c>
      <c r="J229" s="5">
        <f t="shared" si="33"/>
        <v>3</v>
      </c>
      <c r="T229" s="5"/>
      <c r="U229">
        <f t="shared" si="34"/>
        <v>5</v>
      </c>
      <c r="V229">
        <f t="shared" si="35"/>
        <v>10</v>
      </c>
      <c r="W229">
        <f t="shared" si="36"/>
        <v>15</v>
      </c>
      <c r="X229">
        <v>20</v>
      </c>
    </row>
    <row r="230" spans="1:24">
      <c r="A230" s="3">
        <v>43959</v>
      </c>
      <c r="B230">
        <v>229</v>
      </c>
      <c r="C230" s="2">
        <f t="shared" si="44"/>
        <v>15</v>
      </c>
      <c r="D230" s="2">
        <f t="shared" si="39"/>
        <v>0.1875</v>
      </c>
      <c r="E230" s="2">
        <f t="shared" si="45"/>
        <v>1.2374999999999998</v>
      </c>
      <c r="F230" s="2">
        <f t="shared" si="40"/>
        <v>3.7500000000000006E-2</v>
      </c>
      <c r="G230" s="2">
        <f t="shared" si="41"/>
        <v>5.1124999999999829</v>
      </c>
      <c r="H230" s="4">
        <f>IF(E230&gt;4.99,U230,0)</f>
        <v>0</v>
      </c>
      <c r="J230" s="5">
        <f t="shared" si="33"/>
        <v>3</v>
      </c>
      <c r="T230" s="5"/>
      <c r="U230">
        <f t="shared" si="34"/>
        <v>5</v>
      </c>
      <c r="V230">
        <f t="shared" si="35"/>
        <v>10</v>
      </c>
      <c r="W230">
        <f t="shared" si="36"/>
        <v>15</v>
      </c>
      <c r="X230">
        <v>20</v>
      </c>
    </row>
    <row r="231" spans="1:24">
      <c r="A231" s="3">
        <v>43960</v>
      </c>
      <c r="B231">
        <v>230</v>
      </c>
      <c r="C231" s="2">
        <f t="shared" si="44"/>
        <v>15</v>
      </c>
      <c r="D231" s="2">
        <f t="shared" si="39"/>
        <v>0.1875</v>
      </c>
      <c r="E231" s="2">
        <f t="shared" si="45"/>
        <v>1.4249999999999998</v>
      </c>
      <c r="F231" s="2">
        <f t="shared" si="40"/>
        <v>3.7500000000000006E-2</v>
      </c>
      <c r="G231" s="2">
        <f t="shared" si="41"/>
        <v>5.1499999999999826</v>
      </c>
      <c r="H231" s="4">
        <f>IF(E231&gt;4.99,U231,0)</f>
        <v>0</v>
      </c>
      <c r="J231" s="5">
        <f t="shared" ref="J231:J294" si="46">C231/B$1</f>
        <v>3</v>
      </c>
      <c r="T231" s="5"/>
      <c r="U231">
        <f t="shared" ref="U231:U294" si="47">IF(E231&gt;9.99,V$2,5)</f>
        <v>5</v>
      </c>
      <c r="V231">
        <f t="shared" ref="V231:V294" si="48">IF(E231&gt;14.99,W$2,10)</f>
        <v>10</v>
      </c>
      <c r="W231">
        <f t="shared" ref="W231:W294" si="49">IF(E231&gt;19.99,X$2,15)</f>
        <v>15</v>
      </c>
      <c r="X231">
        <v>20</v>
      </c>
    </row>
    <row r="232" spans="1:24">
      <c r="A232" s="3">
        <v>43961</v>
      </c>
      <c r="B232">
        <v>231</v>
      </c>
      <c r="C232" s="2">
        <f t="shared" si="44"/>
        <v>15</v>
      </c>
      <c r="D232" s="2">
        <f t="shared" si="39"/>
        <v>0.1875</v>
      </c>
      <c r="E232" s="2">
        <f t="shared" si="45"/>
        <v>1.6124999999999998</v>
      </c>
      <c r="F232" s="2">
        <f t="shared" si="40"/>
        <v>3.7500000000000006E-2</v>
      </c>
      <c r="G232" s="2">
        <f t="shared" si="41"/>
        <v>5.1874999999999822</v>
      </c>
      <c r="H232" s="4">
        <f>IF(E232&gt;4.99,U232,0)</f>
        <v>0</v>
      </c>
      <c r="J232" s="5">
        <f t="shared" si="46"/>
        <v>3</v>
      </c>
      <c r="T232" s="5"/>
      <c r="U232">
        <f t="shared" si="47"/>
        <v>5</v>
      </c>
      <c r="V232">
        <f t="shared" si="48"/>
        <v>10</v>
      </c>
      <c r="W232">
        <f t="shared" si="49"/>
        <v>15</v>
      </c>
      <c r="X232">
        <v>20</v>
      </c>
    </row>
    <row r="233" spans="1:24">
      <c r="A233" s="3">
        <v>43962</v>
      </c>
      <c r="B233">
        <v>232</v>
      </c>
      <c r="C233" s="2">
        <f t="shared" si="44"/>
        <v>15</v>
      </c>
      <c r="D233" s="2">
        <f t="shared" si="39"/>
        <v>0.1875</v>
      </c>
      <c r="E233" s="2">
        <f t="shared" si="45"/>
        <v>1.7999999999999998</v>
      </c>
      <c r="F233" s="2">
        <f t="shared" si="40"/>
        <v>3.7500000000000006E-2</v>
      </c>
      <c r="G233" s="2">
        <f t="shared" si="41"/>
        <v>5.2249999999999819</v>
      </c>
      <c r="H233" s="4">
        <f>IF(E233&gt;4.99,U233,0)</f>
        <v>0</v>
      </c>
      <c r="J233" s="5">
        <f t="shared" si="46"/>
        <v>3</v>
      </c>
      <c r="T233" s="5"/>
      <c r="U233">
        <f t="shared" si="47"/>
        <v>5</v>
      </c>
      <c r="V233">
        <f t="shared" si="48"/>
        <v>10</v>
      </c>
      <c r="W233">
        <f t="shared" si="49"/>
        <v>15</v>
      </c>
      <c r="X233">
        <v>20</v>
      </c>
    </row>
    <row r="234" spans="1:24">
      <c r="A234" s="3">
        <v>43963</v>
      </c>
      <c r="B234">
        <v>233</v>
      </c>
      <c r="C234" s="2">
        <f t="shared" si="44"/>
        <v>15</v>
      </c>
      <c r="D234" s="2">
        <f t="shared" si="39"/>
        <v>0.1875</v>
      </c>
      <c r="E234" s="2">
        <f t="shared" si="45"/>
        <v>1.9874999999999998</v>
      </c>
      <c r="F234" s="2">
        <f t="shared" si="40"/>
        <v>3.7500000000000006E-2</v>
      </c>
      <c r="G234" s="2">
        <f t="shared" si="41"/>
        <v>5.2624999999999815</v>
      </c>
      <c r="H234" s="4">
        <f>IF(E234&gt;4.99,U234,0)</f>
        <v>0</v>
      </c>
      <c r="J234" s="5">
        <f t="shared" si="46"/>
        <v>3</v>
      </c>
      <c r="T234" s="5"/>
      <c r="U234">
        <f t="shared" si="47"/>
        <v>5</v>
      </c>
      <c r="V234">
        <f t="shared" si="48"/>
        <v>10</v>
      </c>
      <c r="W234">
        <f t="shared" si="49"/>
        <v>15</v>
      </c>
      <c r="X234">
        <v>20</v>
      </c>
    </row>
    <row r="235" spans="1:24">
      <c r="A235" s="3">
        <v>43964</v>
      </c>
      <c r="B235">
        <v>234</v>
      </c>
      <c r="C235" s="2">
        <f t="shared" ref="C235:C247" si="50">C234+H234-H134</f>
        <v>15</v>
      </c>
      <c r="D235" s="2">
        <f t="shared" si="39"/>
        <v>0.1875</v>
      </c>
      <c r="E235" s="2">
        <f t="shared" ref="E235:E259" si="51">D235+E234-H234</f>
        <v>2.1749999999999998</v>
      </c>
      <c r="F235" s="2">
        <f t="shared" si="40"/>
        <v>3.7500000000000006E-2</v>
      </c>
      <c r="G235" s="2">
        <f t="shared" si="41"/>
        <v>5.2999999999999812</v>
      </c>
      <c r="H235" s="4">
        <f>IF(E235&gt;4.99,U235,0)</f>
        <v>0</v>
      </c>
      <c r="J235" s="5">
        <f t="shared" si="46"/>
        <v>3</v>
      </c>
      <c r="T235" s="5"/>
      <c r="U235">
        <f t="shared" si="47"/>
        <v>5</v>
      </c>
      <c r="V235">
        <f t="shared" si="48"/>
        <v>10</v>
      </c>
      <c r="W235">
        <f t="shared" si="49"/>
        <v>15</v>
      </c>
      <c r="X235">
        <v>20</v>
      </c>
    </row>
    <row r="236" spans="1:24">
      <c r="A236" s="3">
        <v>43965</v>
      </c>
      <c r="B236">
        <v>235</v>
      </c>
      <c r="C236" s="2">
        <f t="shared" si="50"/>
        <v>15</v>
      </c>
      <c r="D236" s="2">
        <f t="shared" si="39"/>
        <v>0.1875</v>
      </c>
      <c r="E236" s="2">
        <f t="shared" si="51"/>
        <v>2.3624999999999998</v>
      </c>
      <c r="F236" s="2">
        <f t="shared" si="40"/>
        <v>3.7500000000000006E-2</v>
      </c>
      <c r="G236" s="2">
        <f t="shared" si="41"/>
        <v>5.3374999999999808</v>
      </c>
      <c r="H236" s="4">
        <f>IF(E236&gt;4.99,U236,0)</f>
        <v>0</v>
      </c>
      <c r="J236" s="5">
        <f t="shared" si="46"/>
        <v>3</v>
      </c>
      <c r="T236" s="5"/>
      <c r="U236">
        <f t="shared" si="47"/>
        <v>5</v>
      </c>
      <c r="V236">
        <f t="shared" si="48"/>
        <v>10</v>
      </c>
      <c r="W236">
        <f t="shared" si="49"/>
        <v>15</v>
      </c>
      <c r="X236">
        <v>20</v>
      </c>
    </row>
    <row r="237" spans="1:24">
      <c r="A237" s="3">
        <v>43966</v>
      </c>
      <c r="B237">
        <v>236</v>
      </c>
      <c r="C237" s="2">
        <f t="shared" si="50"/>
        <v>15</v>
      </c>
      <c r="D237" s="2">
        <f t="shared" si="39"/>
        <v>0.1875</v>
      </c>
      <c r="E237" s="2">
        <f t="shared" si="51"/>
        <v>2.5499999999999998</v>
      </c>
      <c r="F237" s="2">
        <f t="shared" si="40"/>
        <v>3.7500000000000006E-2</v>
      </c>
      <c r="G237" s="2">
        <f t="shared" si="41"/>
        <v>5.3749999999999805</v>
      </c>
      <c r="H237" s="4">
        <f>IF(E237&gt;4.99,U237,0)</f>
        <v>0</v>
      </c>
      <c r="J237" s="5">
        <f t="shared" si="46"/>
        <v>3</v>
      </c>
      <c r="T237" s="5"/>
      <c r="U237">
        <f t="shared" si="47"/>
        <v>5</v>
      </c>
      <c r="V237">
        <f t="shared" si="48"/>
        <v>10</v>
      </c>
      <c r="W237">
        <f t="shared" si="49"/>
        <v>15</v>
      </c>
      <c r="X237">
        <v>20</v>
      </c>
    </row>
    <row r="238" spans="1:24">
      <c r="A238" s="3">
        <v>43967</v>
      </c>
      <c r="B238">
        <v>237</v>
      </c>
      <c r="C238" s="2">
        <f t="shared" si="50"/>
        <v>15</v>
      </c>
      <c r="D238" s="2">
        <f t="shared" si="39"/>
        <v>0.1875</v>
      </c>
      <c r="E238" s="2">
        <f t="shared" si="51"/>
        <v>2.7374999999999998</v>
      </c>
      <c r="F238" s="2">
        <f t="shared" si="40"/>
        <v>3.7500000000000006E-2</v>
      </c>
      <c r="G238" s="2">
        <f t="shared" si="41"/>
        <v>5.4124999999999801</v>
      </c>
      <c r="H238" s="4">
        <f>IF(E238&gt;4.99,U238,0)</f>
        <v>0</v>
      </c>
      <c r="J238" s="5">
        <f t="shared" si="46"/>
        <v>3</v>
      </c>
      <c r="T238" s="5"/>
      <c r="U238">
        <f t="shared" si="47"/>
        <v>5</v>
      </c>
      <c r="V238">
        <f t="shared" si="48"/>
        <v>10</v>
      </c>
      <c r="W238">
        <f t="shared" si="49"/>
        <v>15</v>
      </c>
      <c r="X238">
        <v>20</v>
      </c>
    </row>
    <row r="239" spans="1:24">
      <c r="A239" s="3">
        <v>43968</v>
      </c>
      <c r="B239">
        <v>238</v>
      </c>
      <c r="C239" s="2">
        <f t="shared" si="50"/>
        <v>15</v>
      </c>
      <c r="D239" s="2">
        <f t="shared" si="39"/>
        <v>0.1875</v>
      </c>
      <c r="E239" s="2">
        <f t="shared" si="51"/>
        <v>2.9249999999999998</v>
      </c>
      <c r="F239" s="2">
        <f t="shared" si="40"/>
        <v>3.7500000000000006E-2</v>
      </c>
      <c r="G239" s="2">
        <f t="shared" si="41"/>
        <v>5.4499999999999797</v>
      </c>
      <c r="H239" s="4">
        <f>IF(E239&gt;4.99,U239,0)</f>
        <v>0</v>
      </c>
      <c r="J239" s="5">
        <f t="shared" si="46"/>
        <v>3</v>
      </c>
      <c r="T239" s="5"/>
      <c r="U239">
        <f t="shared" si="47"/>
        <v>5</v>
      </c>
      <c r="V239">
        <f t="shared" si="48"/>
        <v>10</v>
      </c>
      <c r="W239">
        <f t="shared" si="49"/>
        <v>15</v>
      </c>
      <c r="X239">
        <v>20</v>
      </c>
    </row>
    <row r="240" spans="1:24">
      <c r="A240" s="3">
        <v>43969</v>
      </c>
      <c r="B240">
        <v>239</v>
      </c>
      <c r="C240" s="2">
        <f t="shared" si="50"/>
        <v>15</v>
      </c>
      <c r="D240" s="2">
        <f t="shared" si="39"/>
        <v>0.1875</v>
      </c>
      <c r="E240" s="2">
        <f t="shared" si="51"/>
        <v>3.1124999999999998</v>
      </c>
      <c r="F240" s="2">
        <f t="shared" si="40"/>
        <v>3.7500000000000006E-2</v>
      </c>
      <c r="G240" s="2">
        <f t="shared" si="41"/>
        <v>5.4874999999999794</v>
      </c>
      <c r="H240" s="4">
        <f>IF(E240&gt;4.99,U240,0)</f>
        <v>0</v>
      </c>
      <c r="J240" s="5">
        <f t="shared" si="46"/>
        <v>3</v>
      </c>
      <c r="T240" s="5"/>
      <c r="U240">
        <f t="shared" si="47"/>
        <v>5</v>
      </c>
      <c r="V240">
        <f t="shared" si="48"/>
        <v>10</v>
      </c>
      <c r="W240">
        <f t="shared" si="49"/>
        <v>15</v>
      </c>
      <c r="X240">
        <v>20</v>
      </c>
    </row>
    <row r="241" spans="1:24">
      <c r="A241" s="3">
        <v>43970</v>
      </c>
      <c r="B241">
        <v>240</v>
      </c>
      <c r="C241" s="2">
        <f t="shared" si="50"/>
        <v>15</v>
      </c>
      <c r="D241" s="2">
        <f t="shared" si="39"/>
        <v>0.1875</v>
      </c>
      <c r="E241" s="2">
        <f t="shared" si="51"/>
        <v>3.3</v>
      </c>
      <c r="F241" s="2">
        <f t="shared" si="40"/>
        <v>3.7500000000000006E-2</v>
      </c>
      <c r="G241" s="2">
        <f t="shared" si="41"/>
        <v>5.524999999999979</v>
      </c>
      <c r="H241" s="4">
        <f>IF(E241&gt;4.99,U241,0)</f>
        <v>0</v>
      </c>
      <c r="J241" s="5">
        <f t="shared" si="46"/>
        <v>3</v>
      </c>
      <c r="T241" s="5"/>
      <c r="U241">
        <f t="shared" si="47"/>
        <v>5</v>
      </c>
      <c r="V241">
        <f t="shared" si="48"/>
        <v>10</v>
      </c>
      <c r="W241">
        <f t="shared" si="49"/>
        <v>15</v>
      </c>
      <c r="X241">
        <v>20</v>
      </c>
    </row>
    <row r="242" spans="1:24">
      <c r="A242" s="3">
        <v>43971</v>
      </c>
      <c r="B242">
        <v>241</v>
      </c>
      <c r="C242" s="2">
        <f t="shared" si="50"/>
        <v>15</v>
      </c>
      <c r="D242" s="2">
        <f t="shared" si="39"/>
        <v>0.1875</v>
      </c>
      <c r="E242" s="2">
        <f t="shared" si="51"/>
        <v>3.4874999999999998</v>
      </c>
      <c r="F242" s="2">
        <f t="shared" si="40"/>
        <v>3.7500000000000006E-2</v>
      </c>
      <c r="G242" s="2">
        <f t="shared" si="41"/>
        <v>5.5624999999999787</v>
      </c>
      <c r="H242" s="4">
        <f>IF(E242&gt;4.99,U242,0)</f>
        <v>0</v>
      </c>
      <c r="J242" s="5">
        <f t="shared" si="46"/>
        <v>3</v>
      </c>
      <c r="T242" s="5"/>
      <c r="U242">
        <f t="shared" si="47"/>
        <v>5</v>
      </c>
      <c r="V242">
        <f t="shared" si="48"/>
        <v>10</v>
      </c>
      <c r="W242">
        <f t="shared" si="49"/>
        <v>15</v>
      </c>
      <c r="X242">
        <v>20</v>
      </c>
    </row>
    <row r="243" spans="1:24">
      <c r="A243" s="3">
        <v>43972</v>
      </c>
      <c r="B243">
        <v>242</v>
      </c>
      <c r="C243" s="2">
        <f t="shared" si="50"/>
        <v>15</v>
      </c>
      <c r="D243" s="2">
        <f t="shared" si="39"/>
        <v>0.1875</v>
      </c>
      <c r="E243" s="2">
        <f t="shared" si="51"/>
        <v>3.6749999999999998</v>
      </c>
      <c r="F243" s="2">
        <f t="shared" si="40"/>
        <v>3.7500000000000006E-2</v>
      </c>
      <c r="G243" s="2">
        <f t="shared" si="41"/>
        <v>5.5999999999999783</v>
      </c>
      <c r="H243" s="4">
        <f>IF(E243&gt;4.99,U243,0)</f>
        <v>0</v>
      </c>
      <c r="J243" s="5">
        <f t="shared" si="46"/>
        <v>3</v>
      </c>
      <c r="T243" s="5"/>
      <c r="U243">
        <f t="shared" si="47"/>
        <v>5</v>
      </c>
      <c r="V243">
        <f t="shared" si="48"/>
        <v>10</v>
      </c>
      <c r="W243">
        <f t="shared" si="49"/>
        <v>15</v>
      </c>
      <c r="X243">
        <v>20</v>
      </c>
    </row>
    <row r="244" spans="1:24">
      <c r="A244" s="3">
        <v>43973</v>
      </c>
      <c r="B244">
        <v>243</v>
      </c>
      <c r="C244" s="2">
        <f t="shared" si="50"/>
        <v>15</v>
      </c>
      <c r="D244" s="2">
        <f t="shared" si="39"/>
        <v>0.1875</v>
      </c>
      <c r="E244" s="2">
        <f t="shared" si="51"/>
        <v>3.8624999999999998</v>
      </c>
      <c r="F244" s="2">
        <f t="shared" si="40"/>
        <v>3.7500000000000006E-2</v>
      </c>
      <c r="G244" s="2">
        <f t="shared" si="41"/>
        <v>5.637499999999978</v>
      </c>
      <c r="H244" s="4">
        <f>IF(E244&gt;4.99,U244,0)</f>
        <v>0</v>
      </c>
      <c r="J244" s="5">
        <f t="shared" si="46"/>
        <v>3</v>
      </c>
      <c r="T244" s="5"/>
      <c r="U244">
        <f t="shared" si="47"/>
        <v>5</v>
      </c>
      <c r="V244">
        <f t="shared" si="48"/>
        <v>10</v>
      </c>
      <c r="W244">
        <f t="shared" si="49"/>
        <v>15</v>
      </c>
      <c r="X244">
        <v>20</v>
      </c>
    </row>
    <row r="245" spans="1:24">
      <c r="A245" s="3">
        <v>43974</v>
      </c>
      <c r="B245">
        <v>244</v>
      </c>
      <c r="C245" s="2">
        <f t="shared" si="50"/>
        <v>15</v>
      </c>
      <c r="D245" s="2">
        <f t="shared" si="39"/>
        <v>0.1875</v>
      </c>
      <c r="E245" s="2">
        <f t="shared" si="51"/>
        <v>4.05</v>
      </c>
      <c r="F245" s="2">
        <f t="shared" si="40"/>
        <v>3.7500000000000006E-2</v>
      </c>
      <c r="G245" s="2">
        <f t="shared" si="41"/>
        <v>5.6749999999999776</v>
      </c>
      <c r="H245" s="4">
        <f>IF(E245&gt;4.99,U245,0)</f>
        <v>0</v>
      </c>
      <c r="J245" s="5">
        <f t="shared" si="46"/>
        <v>3</v>
      </c>
      <c r="T245" s="5"/>
      <c r="U245">
        <f t="shared" si="47"/>
        <v>5</v>
      </c>
      <c r="V245">
        <f t="shared" si="48"/>
        <v>10</v>
      </c>
      <c r="W245">
        <f t="shared" si="49"/>
        <v>15</v>
      </c>
      <c r="X245">
        <v>20</v>
      </c>
    </row>
    <row r="246" spans="1:24">
      <c r="A246" s="3">
        <v>43975</v>
      </c>
      <c r="B246">
        <v>245</v>
      </c>
      <c r="C246" s="2">
        <f t="shared" si="50"/>
        <v>15</v>
      </c>
      <c r="D246" s="2">
        <f t="shared" si="39"/>
        <v>0.1875</v>
      </c>
      <c r="E246" s="2">
        <f t="shared" si="51"/>
        <v>4.2374999999999998</v>
      </c>
      <c r="F246" s="2">
        <f t="shared" si="40"/>
        <v>3.7500000000000006E-2</v>
      </c>
      <c r="G246" s="2">
        <f t="shared" si="41"/>
        <v>5.7124999999999773</v>
      </c>
      <c r="H246" s="4">
        <f>IF(E246&gt;4.99,U246,0)</f>
        <v>0</v>
      </c>
      <c r="J246" s="5">
        <f t="shared" si="46"/>
        <v>3</v>
      </c>
      <c r="T246" s="5"/>
      <c r="U246">
        <f t="shared" si="47"/>
        <v>5</v>
      </c>
      <c r="V246">
        <f t="shared" si="48"/>
        <v>10</v>
      </c>
      <c r="W246">
        <f t="shared" si="49"/>
        <v>15</v>
      </c>
      <c r="X246">
        <v>20</v>
      </c>
    </row>
    <row r="247" spans="1:24">
      <c r="A247" s="3">
        <v>43976</v>
      </c>
      <c r="B247">
        <v>246</v>
      </c>
      <c r="C247" s="2">
        <f t="shared" si="50"/>
        <v>15</v>
      </c>
      <c r="D247" s="2">
        <f t="shared" si="39"/>
        <v>0.1875</v>
      </c>
      <c r="E247" s="2">
        <f t="shared" si="51"/>
        <v>4.4249999999999998</v>
      </c>
      <c r="F247" s="2">
        <f t="shared" si="40"/>
        <v>3.7500000000000006E-2</v>
      </c>
      <c r="G247" s="2">
        <f t="shared" si="41"/>
        <v>5.7499999999999769</v>
      </c>
      <c r="H247" s="4">
        <f>IF(E247&gt;4.99,U247,0)</f>
        <v>0</v>
      </c>
      <c r="J247" s="5">
        <f t="shared" si="46"/>
        <v>3</v>
      </c>
      <c r="T247" s="5"/>
      <c r="U247">
        <f t="shared" si="47"/>
        <v>5</v>
      </c>
      <c r="V247">
        <f t="shared" si="48"/>
        <v>10</v>
      </c>
      <c r="W247">
        <f t="shared" si="49"/>
        <v>15</v>
      </c>
      <c r="X247">
        <v>20</v>
      </c>
    </row>
    <row r="248" spans="1:24">
      <c r="A248" s="3">
        <v>43977</v>
      </c>
      <c r="B248">
        <v>247</v>
      </c>
      <c r="C248" s="2">
        <f t="shared" ref="C248:C259" si="52">C247+H247-H147</f>
        <v>15</v>
      </c>
      <c r="D248" s="2">
        <f t="shared" si="39"/>
        <v>0.1875</v>
      </c>
      <c r="E248" s="2">
        <f t="shared" si="51"/>
        <v>4.6124999999999998</v>
      </c>
      <c r="F248" s="2">
        <f t="shared" si="40"/>
        <v>3.7500000000000006E-2</v>
      </c>
      <c r="G248" s="2">
        <f t="shared" si="41"/>
        <v>5.7874999999999766</v>
      </c>
      <c r="H248" s="4">
        <f>IF(E248&gt;4.99,U248,0)</f>
        <v>0</v>
      </c>
      <c r="J248" s="5">
        <f t="shared" si="46"/>
        <v>3</v>
      </c>
      <c r="T248" s="5"/>
      <c r="U248">
        <f t="shared" si="47"/>
        <v>5</v>
      </c>
      <c r="V248">
        <f t="shared" si="48"/>
        <v>10</v>
      </c>
      <c r="W248">
        <f t="shared" si="49"/>
        <v>15</v>
      </c>
      <c r="X248">
        <v>20</v>
      </c>
    </row>
    <row r="249" spans="1:24">
      <c r="A249" s="3">
        <v>43978</v>
      </c>
      <c r="B249">
        <v>248</v>
      </c>
      <c r="C249" s="2">
        <f t="shared" si="52"/>
        <v>15</v>
      </c>
      <c r="D249" s="2">
        <f t="shared" si="39"/>
        <v>0.1875</v>
      </c>
      <c r="E249" s="2">
        <f t="shared" si="51"/>
        <v>4.8</v>
      </c>
      <c r="F249" s="2">
        <f t="shared" si="40"/>
        <v>3.7500000000000006E-2</v>
      </c>
      <c r="G249" s="2">
        <f t="shared" si="41"/>
        <v>5.8249999999999762</v>
      </c>
      <c r="H249" s="4">
        <f>IF(E249&gt;4.99,U249,0)</f>
        <v>0</v>
      </c>
      <c r="J249" s="5">
        <f t="shared" si="46"/>
        <v>3</v>
      </c>
      <c r="T249" s="5"/>
      <c r="U249">
        <f t="shared" si="47"/>
        <v>5</v>
      </c>
      <c r="V249">
        <f t="shared" si="48"/>
        <v>10</v>
      </c>
      <c r="W249">
        <f t="shared" si="49"/>
        <v>15</v>
      </c>
      <c r="X249">
        <v>20</v>
      </c>
    </row>
    <row r="250" spans="1:24">
      <c r="A250" s="3">
        <v>43979</v>
      </c>
      <c r="B250">
        <v>249</v>
      </c>
      <c r="C250" s="2">
        <f t="shared" si="52"/>
        <v>15</v>
      </c>
      <c r="D250" s="2">
        <f t="shared" si="39"/>
        <v>0.1875</v>
      </c>
      <c r="E250" s="2">
        <f t="shared" si="51"/>
        <v>4.9874999999999998</v>
      </c>
      <c r="F250" s="2">
        <f t="shared" si="40"/>
        <v>3.7500000000000006E-2</v>
      </c>
      <c r="G250" s="2">
        <f t="shared" si="41"/>
        <v>5.8624999999999758</v>
      </c>
      <c r="H250" s="4">
        <f>IF(E250&gt;4.99,U250,0)</f>
        <v>0</v>
      </c>
      <c r="J250" s="5">
        <f t="shared" si="46"/>
        <v>3</v>
      </c>
      <c r="T250" s="5"/>
      <c r="U250">
        <f t="shared" si="47"/>
        <v>5</v>
      </c>
      <c r="V250">
        <f t="shared" si="48"/>
        <v>10</v>
      </c>
      <c r="W250">
        <f t="shared" si="49"/>
        <v>15</v>
      </c>
      <c r="X250">
        <v>20</v>
      </c>
    </row>
    <row r="251" spans="1:24">
      <c r="A251" s="3">
        <v>43980</v>
      </c>
      <c r="B251">
        <v>250</v>
      </c>
      <c r="C251" s="2">
        <f t="shared" si="52"/>
        <v>15</v>
      </c>
      <c r="D251" s="2">
        <f t="shared" si="39"/>
        <v>0.1875</v>
      </c>
      <c r="E251" s="2">
        <f t="shared" si="51"/>
        <v>5.1749999999999998</v>
      </c>
      <c r="F251" s="2">
        <f t="shared" si="40"/>
        <v>3.7500000000000006E-2</v>
      </c>
      <c r="G251" s="2">
        <f t="shared" si="41"/>
        <v>5.8999999999999755</v>
      </c>
      <c r="H251" s="4">
        <f>IF(E251&gt;4.99,U251,0)</f>
        <v>5</v>
      </c>
      <c r="J251" s="5">
        <f t="shared" si="46"/>
        <v>3</v>
      </c>
      <c r="T251" s="5"/>
      <c r="U251">
        <f t="shared" si="47"/>
        <v>5</v>
      </c>
      <c r="V251">
        <f t="shared" si="48"/>
        <v>10</v>
      </c>
      <c r="W251">
        <f t="shared" si="49"/>
        <v>15</v>
      </c>
      <c r="X251">
        <v>20</v>
      </c>
    </row>
    <row r="252" spans="1:24">
      <c r="A252" s="3">
        <v>43981</v>
      </c>
      <c r="B252">
        <v>251</v>
      </c>
      <c r="C252" s="2">
        <f t="shared" si="52"/>
        <v>20</v>
      </c>
      <c r="D252" s="2">
        <f t="shared" si="39"/>
        <v>0.25</v>
      </c>
      <c r="E252" s="2">
        <f t="shared" si="51"/>
        <v>0.42499999999999982</v>
      </c>
      <c r="F252" s="2">
        <f t="shared" si="40"/>
        <v>0.05</v>
      </c>
      <c r="G252" s="2">
        <f t="shared" si="41"/>
        <v>5.9499999999999753</v>
      </c>
      <c r="H252" s="4">
        <f>IF(E252&gt;4.99,U252,0)</f>
        <v>0</v>
      </c>
      <c r="J252" s="5">
        <f t="shared" si="46"/>
        <v>4</v>
      </c>
      <c r="T252" s="5"/>
      <c r="U252">
        <f t="shared" si="47"/>
        <v>5</v>
      </c>
      <c r="V252">
        <f t="shared" si="48"/>
        <v>10</v>
      </c>
      <c r="W252">
        <f t="shared" si="49"/>
        <v>15</v>
      </c>
      <c r="X252">
        <v>20</v>
      </c>
    </row>
    <row r="253" spans="1:24">
      <c r="A253" s="3">
        <v>43982</v>
      </c>
      <c r="B253">
        <v>252</v>
      </c>
      <c r="C253" s="2">
        <f t="shared" si="52"/>
        <v>20</v>
      </c>
      <c r="D253" s="2">
        <f t="shared" si="39"/>
        <v>0.25</v>
      </c>
      <c r="E253" s="2">
        <f t="shared" si="51"/>
        <v>0.67499999999999982</v>
      </c>
      <c r="F253" s="2">
        <f t="shared" si="40"/>
        <v>0.05</v>
      </c>
      <c r="G253" s="2">
        <f t="shared" si="41"/>
        <v>5.9999999999999751</v>
      </c>
      <c r="H253" s="4">
        <f>IF(E253&gt;4.99,U253,0)</f>
        <v>0</v>
      </c>
      <c r="J253" s="5">
        <f t="shared" si="46"/>
        <v>4</v>
      </c>
      <c r="T253" s="5"/>
      <c r="U253">
        <f t="shared" si="47"/>
        <v>5</v>
      </c>
      <c r="V253">
        <f t="shared" si="48"/>
        <v>10</v>
      </c>
      <c r="W253">
        <f t="shared" si="49"/>
        <v>15</v>
      </c>
      <c r="X253">
        <v>20</v>
      </c>
    </row>
    <row r="254" spans="1:24">
      <c r="A254" s="3">
        <v>43983</v>
      </c>
      <c r="B254">
        <v>253</v>
      </c>
      <c r="C254" s="2">
        <f t="shared" si="52"/>
        <v>20</v>
      </c>
      <c r="D254" s="2">
        <f t="shared" si="39"/>
        <v>0.25</v>
      </c>
      <c r="E254" s="2">
        <f t="shared" si="51"/>
        <v>0.92499999999999982</v>
      </c>
      <c r="F254" s="2">
        <f t="shared" si="40"/>
        <v>0.05</v>
      </c>
      <c r="G254" s="2">
        <f t="shared" si="41"/>
        <v>6.049999999999975</v>
      </c>
      <c r="H254" s="4">
        <f>IF(E254&gt;4.99,U254,0)</f>
        <v>0</v>
      </c>
      <c r="J254" s="5">
        <f t="shared" si="46"/>
        <v>4</v>
      </c>
      <c r="T254" s="5"/>
      <c r="U254">
        <f t="shared" si="47"/>
        <v>5</v>
      </c>
      <c r="V254">
        <f t="shared" si="48"/>
        <v>10</v>
      </c>
      <c r="W254">
        <f t="shared" si="49"/>
        <v>15</v>
      </c>
      <c r="X254">
        <v>20</v>
      </c>
    </row>
    <row r="255" spans="1:24">
      <c r="A255" s="3">
        <v>43984</v>
      </c>
      <c r="B255">
        <v>254</v>
      </c>
      <c r="C255" s="2">
        <f t="shared" si="52"/>
        <v>20</v>
      </c>
      <c r="D255" s="2">
        <f t="shared" si="39"/>
        <v>0.25</v>
      </c>
      <c r="E255" s="2">
        <f t="shared" si="51"/>
        <v>1.1749999999999998</v>
      </c>
      <c r="F255" s="2">
        <f t="shared" si="40"/>
        <v>0.05</v>
      </c>
      <c r="G255" s="2">
        <f t="shared" si="41"/>
        <v>6.0999999999999748</v>
      </c>
      <c r="H255" s="4">
        <f>IF(E255&gt;4.99,U255,0)</f>
        <v>0</v>
      </c>
      <c r="J255" s="5">
        <f t="shared" si="46"/>
        <v>4</v>
      </c>
      <c r="T255" s="5"/>
      <c r="U255">
        <f t="shared" si="47"/>
        <v>5</v>
      </c>
      <c r="V255">
        <f t="shared" si="48"/>
        <v>10</v>
      </c>
      <c r="W255">
        <f t="shared" si="49"/>
        <v>15</v>
      </c>
      <c r="X255">
        <v>20</v>
      </c>
    </row>
    <row r="256" spans="1:24">
      <c r="A256" s="3">
        <v>43985</v>
      </c>
      <c r="B256">
        <v>255</v>
      </c>
      <c r="C256" s="2">
        <f t="shared" si="52"/>
        <v>20</v>
      </c>
      <c r="D256" s="2">
        <f t="shared" si="39"/>
        <v>0.25</v>
      </c>
      <c r="E256" s="2">
        <f t="shared" si="51"/>
        <v>1.4249999999999998</v>
      </c>
      <c r="F256" s="2">
        <f t="shared" si="40"/>
        <v>0.05</v>
      </c>
      <c r="G256" s="2">
        <f t="shared" si="41"/>
        <v>6.1499999999999746</v>
      </c>
      <c r="H256" s="4">
        <f>IF(E256&gt;4.99,U256,0)</f>
        <v>0</v>
      </c>
      <c r="J256" s="5">
        <f t="shared" si="46"/>
        <v>4</v>
      </c>
      <c r="T256" s="5"/>
      <c r="U256">
        <f t="shared" si="47"/>
        <v>5</v>
      </c>
      <c r="V256">
        <f t="shared" si="48"/>
        <v>10</v>
      </c>
      <c r="W256">
        <f t="shared" si="49"/>
        <v>15</v>
      </c>
      <c r="X256">
        <v>20</v>
      </c>
    </row>
    <row r="257" spans="1:24">
      <c r="A257" s="3">
        <v>43986</v>
      </c>
      <c r="B257">
        <v>256</v>
      </c>
      <c r="C257" s="2">
        <f t="shared" si="52"/>
        <v>20</v>
      </c>
      <c r="D257" s="2">
        <f t="shared" si="39"/>
        <v>0.25</v>
      </c>
      <c r="E257" s="2">
        <f t="shared" si="51"/>
        <v>1.6749999999999998</v>
      </c>
      <c r="F257" s="2">
        <f t="shared" si="40"/>
        <v>0.05</v>
      </c>
      <c r="G257" s="2">
        <f t="shared" si="41"/>
        <v>6.1999999999999744</v>
      </c>
      <c r="H257" s="4">
        <f>IF(E257&gt;4.99,U257,0)</f>
        <v>0</v>
      </c>
      <c r="J257" s="5">
        <f t="shared" si="46"/>
        <v>4</v>
      </c>
      <c r="T257" s="5"/>
      <c r="U257">
        <f t="shared" si="47"/>
        <v>5</v>
      </c>
      <c r="V257">
        <f t="shared" si="48"/>
        <v>10</v>
      </c>
      <c r="W257">
        <f t="shared" si="49"/>
        <v>15</v>
      </c>
      <c r="X257">
        <v>20</v>
      </c>
    </row>
    <row r="258" spans="1:24">
      <c r="A258" s="3">
        <v>43987</v>
      </c>
      <c r="B258">
        <v>257</v>
      </c>
      <c r="C258" s="2">
        <f t="shared" si="52"/>
        <v>20</v>
      </c>
      <c r="D258" s="2">
        <f t="shared" si="39"/>
        <v>0.25</v>
      </c>
      <c r="E258" s="2">
        <f t="shared" si="51"/>
        <v>1.9249999999999998</v>
      </c>
      <c r="F258" s="2">
        <f t="shared" si="40"/>
        <v>0.05</v>
      </c>
      <c r="G258" s="2">
        <f t="shared" si="41"/>
        <v>6.2499999999999742</v>
      </c>
      <c r="H258" s="4">
        <f>IF(E258&gt;4.99,U258,0)</f>
        <v>0</v>
      </c>
      <c r="J258" s="5">
        <f t="shared" si="46"/>
        <v>4</v>
      </c>
      <c r="T258" s="5"/>
      <c r="U258">
        <f t="shared" si="47"/>
        <v>5</v>
      </c>
      <c r="V258">
        <f t="shared" si="48"/>
        <v>10</v>
      </c>
      <c r="W258">
        <f t="shared" si="49"/>
        <v>15</v>
      </c>
      <c r="X258">
        <v>20</v>
      </c>
    </row>
    <row r="259" spans="1:24">
      <c r="A259" s="3">
        <v>43988</v>
      </c>
      <c r="B259">
        <v>258</v>
      </c>
      <c r="C259" s="2">
        <f t="shared" si="52"/>
        <v>20</v>
      </c>
      <c r="D259" s="2">
        <f t="shared" ref="D259:D288" si="53">C259*C$1</f>
        <v>0.25</v>
      </c>
      <c r="E259" s="2">
        <f t="shared" si="51"/>
        <v>2.1749999999999998</v>
      </c>
      <c r="F259" s="2">
        <f t="shared" ref="F259:F301" si="54">D259*0.2</f>
        <v>0.05</v>
      </c>
      <c r="G259" s="2">
        <f t="shared" si="41"/>
        <v>6.2999999999999741</v>
      </c>
      <c r="H259" s="4">
        <f>IF(E259&gt;4.99,U259,0)</f>
        <v>0</v>
      </c>
      <c r="J259" s="5">
        <f t="shared" si="46"/>
        <v>4</v>
      </c>
      <c r="T259" s="5"/>
      <c r="U259">
        <f t="shared" si="47"/>
        <v>5</v>
      </c>
      <c r="V259">
        <f t="shared" si="48"/>
        <v>10</v>
      </c>
      <c r="W259">
        <f t="shared" si="49"/>
        <v>15</v>
      </c>
      <c r="X259">
        <v>20</v>
      </c>
    </row>
    <row r="260" spans="1:24">
      <c r="A260" s="3">
        <v>43989</v>
      </c>
      <c r="B260">
        <v>259</v>
      </c>
      <c r="C260" s="2">
        <f t="shared" ref="C260:C274" si="55">C259+H259-H159</f>
        <v>20</v>
      </c>
      <c r="D260" s="2">
        <f t="shared" si="39"/>
        <v>0.25</v>
      </c>
      <c r="E260" s="2">
        <f t="shared" ref="E260:E274" si="56">D260+E259-H259</f>
        <v>2.4249999999999998</v>
      </c>
      <c r="F260" s="2">
        <f t="shared" si="54"/>
        <v>0.05</v>
      </c>
      <c r="G260" s="2">
        <f t="shared" ref="G260:G301" si="57">F260+G259</f>
        <v>6.3499999999999739</v>
      </c>
      <c r="H260" s="4">
        <f>IF(E260&gt;4.99,U260,0)</f>
        <v>0</v>
      </c>
      <c r="J260" s="5">
        <f t="shared" si="46"/>
        <v>4</v>
      </c>
      <c r="T260" s="5"/>
      <c r="U260">
        <f t="shared" si="47"/>
        <v>5</v>
      </c>
      <c r="V260">
        <f t="shared" si="48"/>
        <v>10</v>
      </c>
      <c r="W260">
        <f t="shared" si="49"/>
        <v>15</v>
      </c>
      <c r="X260">
        <v>20</v>
      </c>
    </row>
    <row r="261" spans="1:24">
      <c r="A261" s="3">
        <v>43990</v>
      </c>
      <c r="B261">
        <v>260</v>
      </c>
      <c r="C261" s="2">
        <f t="shared" si="55"/>
        <v>20</v>
      </c>
      <c r="D261" s="2">
        <f t="shared" si="53"/>
        <v>0.25</v>
      </c>
      <c r="E261" s="2">
        <f t="shared" si="56"/>
        <v>2.6749999999999998</v>
      </c>
      <c r="F261" s="2">
        <f t="shared" si="54"/>
        <v>0.05</v>
      </c>
      <c r="G261" s="2">
        <f t="shared" si="57"/>
        <v>6.3999999999999737</v>
      </c>
      <c r="H261" s="4">
        <f>IF(E261&gt;4.99,U261,0)</f>
        <v>0</v>
      </c>
      <c r="J261" s="5">
        <f t="shared" si="46"/>
        <v>4</v>
      </c>
      <c r="T261" s="5"/>
      <c r="U261">
        <f t="shared" si="47"/>
        <v>5</v>
      </c>
      <c r="V261">
        <f t="shared" si="48"/>
        <v>10</v>
      </c>
      <c r="W261">
        <f t="shared" si="49"/>
        <v>15</v>
      </c>
      <c r="X261">
        <v>20</v>
      </c>
    </row>
    <row r="262" spans="1:24">
      <c r="A262" s="3">
        <v>43991</v>
      </c>
      <c r="B262">
        <v>261</v>
      </c>
      <c r="C262" s="2">
        <f t="shared" si="55"/>
        <v>15</v>
      </c>
      <c r="D262" s="2">
        <f t="shared" si="53"/>
        <v>0.1875</v>
      </c>
      <c r="E262" s="2">
        <f t="shared" si="56"/>
        <v>2.8624999999999998</v>
      </c>
      <c r="F262" s="2">
        <f t="shared" si="54"/>
        <v>3.7500000000000006E-2</v>
      </c>
      <c r="G262" s="2">
        <f t="shared" si="57"/>
        <v>6.4374999999999734</v>
      </c>
      <c r="H262" s="4">
        <f>IF(E262&gt;4.99,U262,0)</f>
        <v>0</v>
      </c>
      <c r="J262" s="5">
        <f t="shared" si="46"/>
        <v>3</v>
      </c>
      <c r="T262" s="5"/>
      <c r="U262">
        <f t="shared" si="47"/>
        <v>5</v>
      </c>
      <c r="V262">
        <f t="shared" si="48"/>
        <v>10</v>
      </c>
      <c r="W262">
        <f t="shared" si="49"/>
        <v>15</v>
      </c>
      <c r="X262">
        <v>20</v>
      </c>
    </row>
    <row r="263" spans="1:24">
      <c r="A263" s="3">
        <v>43992</v>
      </c>
      <c r="B263">
        <v>262</v>
      </c>
      <c r="C263" s="2">
        <f t="shared" si="55"/>
        <v>15</v>
      </c>
      <c r="D263" s="2">
        <f t="shared" si="53"/>
        <v>0.1875</v>
      </c>
      <c r="E263" s="2">
        <f t="shared" si="56"/>
        <v>3.05</v>
      </c>
      <c r="F263" s="2">
        <f t="shared" si="54"/>
        <v>3.7500000000000006E-2</v>
      </c>
      <c r="G263" s="2">
        <f t="shared" si="57"/>
        <v>6.474999999999973</v>
      </c>
      <c r="H263" s="4">
        <f>IF(E263&gt;4.99,U263,0)</f>
        <v>0</v>
      </c>
      <c r="J263" s="5">
        <f t="shared" si="46"/>
        <v>3</v>
      </c>
      <c r="T263" s="5"/>
      <c r="U263">
        <f t="shared" si="47"/>
        <v>5</v>
      </c>
      <c r="V263">
        <f t="shared" si="48"/>
        <v>10</v>
      </c>
      <c r="W263">
        <f t="shared" si="49"/>
        <v>15</v>
      </c>
      <c r="X263">
        <v>20</v>
      </c>
    </row>
    <row r="264" spans="1:24">
      <c r="A264" s="3">
        <v>43993</v>
      </c>
      <c r="B264">
        <v>263</v>
      </c>
      <c r="C264" s="2">
        <f t="shared" si="55"/>
        <v>15</v>
      </c>
      <c r="D264" s="2">
        <f t="shared" si="53"/>
        <v>0.1875</v>
      </c>
      <c r="E264" s="2">
        <f t="shared" si="56"/>
        <v>3.2374999999999998</v>
      </c>
      <c r="F264" s="2">
        <f t="shared" si="54"/>
        <v>3.7500000000000006E-2</v>
      </c>
      <c r="G264" s="2">
        <f t="shared" si="57"/>
        <v>6.5124999999999726</v>
      </c>
      <c r="H264" s="4">
        <f>IF(E264&gt;4.99,U264,0)</f>
        <v>0</v>
      </c>
      <c r="J264" s="5">
        <f t="shared" si="46"/>
        <v>3</v>
      </c>
      <c r="T264" s="5"/>
      <c r="U264">
        <f t="shared" si="47"/>
        <v>5</v>
      </c>
      <c r="V264">
        <f t="shared" si="48"/>
        <v>10</v>
      </c>
      <c r="W264">
        <f t="shared" si="49"/>
        <v>15</v>
      </c>
      <c r="X264">
        <v>20</v>
      </c>
    </row>
    <row r="265" spans="1:24">
      <c r="A265" s="3">
        <v>43994</v>
      </c>
      <c r="B265">
        <v>264</v>
      </c>
      <c r="C265" s="2">
        <f t="shared" si="55"/>
        <v>15</v>
      </c>
      <c r="D265" s="2">
        <f t="shared" si="53"/>
        <v>0.1875</v>
      </c>
      <c r="E265" s="2">
        <f t="shared" si="56"/>
        <v>3.4249999999999998</v>
      </c>
      <c r="F265" s="2">
        <f t="shared" si="54"/>
        <v>3.7500000000000006E-2</v>
      </c>
      <c r="G265" s="2">
        <f t="shared" si="57"/>
        <v>6.5499999999999723</v>
      </c>
      <c r="H265" s="4">
        <f>IF(E265&gt;4.99,U265,0)</f>
        <v>0</v>
      </c>
      <c r="J265" s="5">
        <f t="shared" si="46"/>
        <v>3</v>
      </c>
      <c r="T265" s="5"/>
      <c r="U265">
        <f t="shared" si="47"/>
        <v>5</v>
      </c>
      <c r="V265">
        <f t="shared" si="48"/>
        <v>10</v>
      </c>
      <c r="W265">
        <f t="shared" si="49"/>
        <v>15</v>
      </c>
      <c r="X265">
        <v>20</v>
      </c>
    </row>
    <row r="266" spans="1:24">
      <c r="A266" s="3">
        <v>43995</v>
      </c>
      <c r="B266">
        <v>265</v>
      </c>
      <c r="C266" s="2">
        <f t="shared" si="55"/>
        <v>15</v>
      </c>
      <c r="D266" s="2">
        <f t="shared" si="53"/>
        <v>0.1875</v>
      </c>
      <c r="E266" s="2">
        <f t="shared" si="56"/>
        <v>3.6124999999999998</v>
      </c>
      <c r="F266" s="2">
        <f t="shared" si="54"/>
        <v>3.7500000000000006E-2</v>
      </c>
      <c r="G266" s="2">
        <f t="shared" si="57"/>
        <v>6.5874999999999719</v>
      </c>
      <c r="H266" s="4">
        <f>IF(E266&gt;4.99,U266,0)</f>
        <v>0</v>
      </c>
      <c r="J266" s="5">
        <f t="shared" si="46"/>
        <v>3</v>
      </c>
      <c r="T266" s="5"/>
      <c r="U266">
        <f t="shared" si="47"/>
        <v>5</v>
      </c>
      <c r="V266">
        <f t="shared" si="48"/>
        <v>10</v>
      </c>
      <c r="W266">
        <f t="shared" si="49"/>
        <v>15</v>
      </c>
      <c r="X266">
        <v>20</v>
      </c>
    </row>
    <row r="267" spans="1:24">
      <c r="A267" s="3">
        <v>43996</v>
      </c>
      <c r="B267">
        <v>266</v>
      </c>
      <c r="C267" s="2">
        <f t="shared" si="55"/>
        <v>15</v>
      </c>
      <c r="D267" s="2">
        <f t="shared" si="53"/>
        <v>0.1875</v>
      </c>
      <c r="E267" s="2">
        <f t="shared" si="56"/>
        <v>3.8</v>
      </c>
      <c r="F267" s="2">
        <f t="shared" si="54"/>
        <v>3.7500000000000006E-2</v>
      </c>
      <c r="G267" s="2">
        <f t="shared" si="57"/>
        <v>6.6249999999999716</v>
      </c>
      <c r="H267" s="4">
        <f>IF(E267&gt;4.99,U267,0)</f>
        <v>0</v>
      </c>
      <c r="J267" s="5">
        <f t="shared" si="46"/>
        <v>3</v>
      </c>
      <c r="T267" s="5"/>
      <c r="U267">
        <f t="shared" si="47"/>
        <v>5</v>
      </c>
      <c r="V267">
        <f t="shared" si="48"/>
        <v>10</v>
      </c>
      <c r="W267">
        <f t="shared" si="49"/>
        <v>15</v>
      </c>
      <c r="X267">
        <v>20</v>
      </c>
    </row>
    <row r="268" spans="1:24">
      <c r="A268" s="3">
        <v>43997</v>
      </c>
      <c r="B268">
        <v>267</v>
      </c>
      <c r="C268" s="2">
        <f t="shared" si="55"/>
        <v>15</v>
      </c>
      <c r="D268" s="2">
        <f t="shared" si="53"/>
        <v>0.1875</v>
      </c>
      <c r="E268" s="2">
        <f t="shared" si="56"/>
        <v>3.9874999999999998</v>
      </c>
      <c r="F268" s="2">
        <f t="shared" si="54"/>
        <v>3.7500000000000006E-2</v>
      </c>
      <c r="G268" s="2">
        <f t="shared" si="57"/>
        <v>6.6624999999999712</v>
      </c>
      <c r="H268" s="4">
        <f>IF(E268&gt;4.99,U268,0)</f>
        <v>0</v>
      </c>
      <c r="J268" s="5">
        <f t="shared" si="46"/>
        <v>3</v>
      </c>
      <c r="T268" s="5"/>
      <c r="U268">
        <f t="shared" si="47"/>
        <v>5</v>
      </c>
      <c r="V268">
        <f t="shared" si="48"/>
        <v>10</v>
      </c>
      <c r="W268">
        <f t="shared" si="49"/>
        <v>15</v>
      </c>
      <c r="X268">
        <v>20</v>
      </c>
    </row>
    <row r="269" spans="1:24">
      <c r="A269" s="3">
        <v>43998</v>
      </c>
      <c r="B269">
        <v>268</v>
      </c>
      <c r="C269" s="2">
        <f t="shared" si="55"/>
        <v>15</v>
      </c>
      <c r="D269" s="2">
        <f t="shared" si="53"/>
        <v>0.1875</v>
      </c>
      <c r="E269" s="2">
        <f t="shared" si="56"/>
        <v>4.1749999999999998</v>
      </c>
      <c r="F269" s="2">
        <f t="shared" si="54"/>
        <v>3.7500000000000006E-2</v>
      </c>
      <c r="G269" s="2">
        <f t="shared" si="57"/>
        <v>6.6999999999999709</v>
      </c>
      <c r="H269" s="4">
        <f>IF(E269&gt;4.99,U269,0)</f>
        <v>0</v>
      </c>
      <c r="J269" s="5">
        <f t="shared" si="46"/>
        <v>3</v>
      </c>
      <c r="T269" s="5"/>
      <c r="U269">
        <f t="shared" si="47"/>
        <v>5</v>
      </c>
      <c r="V269">
        <f t="shared" si="48"/>
        <v>10</v>
      </c>
      <c r="W269">
        <f t="shared" si="49"/>
        <v>15</v>
      </c>
      <c r="X269">
        <v>20</v>
      </c>
    </row>
    <row r="270" spans="1:24">
      <c r="A270" s="3">
        <v>43999</v>
      </c>
      <c r="B270">
        <v>269</v>
      </c>
      <c r="C270" s="2">
        <f t="shared" si="55"/>
        <v>15</v>
      </c>
      <c r="D270" s="2">
        <f t="shared" si="53"/>
        <v>0.1875</v>
      </c>
      <c r="E270" s="2">
        <f t="shared" si="56"/>
        <v>4.3624999999999998</v>
      </c>
      <c r="F270" s="2">
        <f t="shared" si="54"/>
        <v>3.7500000000000006E-2</v>
      </c>
      <c r="G270" s="2">
        <f t="shared" si="57"/>
        <v>6.7374999999999705</v>
      </c>
      <c r="H270" s="4">
        <f>IF(E270&gt;4.99,U270,0)</f>
        <v>0</v>
      </c>
      <c r="J270" s="5">
        <f t="shared" si="46"/>
        <v>3</v>
      </c>
      <c r="T270" s="5"/>
      <c r="U270">
        <f t="shared" si="47"/>
        <v>5</v>
      </c>
      <c r="V270">
        <f t="shared" si="48"/>
        <v>10</v>
      </c>
      <c r="W270">
        <f t="shared" si="49"/>
        <v>15</v>
      </c>
      <c r="X270">
        <v>20</v>
      </c>
    </row>
    <row r="271" spans="1:24">
      <c r="A271" s="3">
        <v>44000</v>
      </c>
      <c r="B271">
        <v>270</v>
      </c>
      <c r="C271" s="2">
        <f t="shared" si="55"/>
        <v>15</v>
      </c>
      <c r="D271" s="2">
        <f t="shared" si="53"/>
        <v>0.1875</v>
      </c>
      <c r="E271" s="2">
        <f t="shared" si="56"/>
        <v>4.55</v>
      </c>
      <c r="F271" s="2">
        <f t="shared" si="54"/>
        <v>3.7500000000000006E-2</v>
      </c>
      <c r="G271" s="2">
        <f t="shared" si="57"/>
        <v>6.7749999999999702</v>
      </c>
      <c r="H271" s="4">
        <f>IF(E271&gt;4.99,U271,0)</f>
        <v>0</v>
      </c>
      <c r="J271" s="5">
        <f t="shared" si="46"/>
        <v>3</v>
      </c>
      <c r="T271" s="5"/>
      <c r="U271">
        <f t="shared" si="47"/>
        <v>5</v>
      </c>
      <c r="V271">
        <f t="shared" si="48"/>
        <v>10</v>
      </c>
      <c r="W271">
        <f t="shared" si="49"/>
        <v>15</v>
      </c>
      <c r="X271">
        <v>20</v>
      </c>
    </row>
    <row r="272" spans="1:24">
      <c r="A272" s="3">
        <v>44001</v>
      </c>
      <c r="B272">
        <v>271</v>
      </c>
      <c r="C272" s="2">
        <f t="shared" si="55"/>
        <v>15</v>
      </c>
      <c r="D272" s="2">
        <f t="shared" si="53"/>
        <v>0.1875</v>
      </c>
      <c r="E272" s="2">
        <f t="shared" si="56"/>
        <v>4.7374999999999998</v>
      </c>
      <c r="F272" s="2">
        <f t="shared" si="54"/>
        <v>3.7500000000000006E-2</v>
      </c>
      <c r="G272" s="2">
        <f t="shared" si="57"/>
        <v>6.8124999999999698</v>
      </c>
      <c r="H272" s="4">
        <f>IF(E272&gt;4.99,U272,0)</f>
        <v>0</v>
      </c>
      <c r="J272" s="5">
        <f t="shared" si="46"/>
        <v>3</v>
      </c>
      <c r="T272" s="5"/>
      <c r="U272">
        <f t="shared" si="47"/>
        <v>5</v>
      </c>
      <c r="V272">
        <f t="shared" si="48"/>
        <v>10</v>
      </c>
      <c r="W272">
        <f t="shared" si="49"/>
        <v>15</v>
      </c>
      <c r="X272">
        <v>20</v>
      </c>
    </row>
    <row r="273" spans="1:24">
      <c r="A273" s="3">
        <v>44002</v>
      </c>
      <c r="B273">
        <v>272</v>
      </c>
      <c r="C273" s="2">
        <f t="shared" si="55"/>
        <v>15</v>
      </c>
      <c r="D273" s="2">
        <f t="shared" si="53"/>
        <v>0.1875</v>
      </c>
      <c r="E273" s="2">
        <f t="shared" si="56"/>
        <v>4.9249999999999998</v>
      </c>
      <c r="F273" s="2">
        <f t="shared" si="54"/>
        <v>3.7500000000000006E-2</v>
      </c>
      <c r="G273" s="2">
        <f t="shared" si="57"/>
        <v>6.8499999999999694</v>
      </c>
      <c r="H273" s="4">
        <f>IF(E273&gt;4.99,U273,0)</f>
        <v>0</v>
      </c>
      <c r="J273" s="5">
        <f t="shared" si="46"/>
        <v>3</v>
      </c>
      <c r="T273" s="5"/>
      <c r="U273">
        <f t="shared" si="47"/>
        <v>5</v>
      </c>
      <c r="V273">
        <f t="shared" si="48"/>
        <v>10</v>
      </c>
      <c r="W273">
        <f t="shared" si="49"/>
        <v>15</v>
      </c>
      <c r="X273">
        <v>20</v>
      </c>
    </row>
    <row r="274" spans="1:24">
      <c r="A274" s="3">
        <v>44003</v>
      </c>
      <c r="B274">
        <v>273</v>
      </c>
      <c r="C274" s="2">
        <f t="shared" si="55"/>
        <v>15</v>
      </c>
      <c r="D274" s="2">
        <f t="shared" si="53"/>
        <v>0.1875</v>
      </c>
      <c r="E274" s="2">
        <f t="shared" si="56"/>
        <v>5.1124999999999998</v>
      </c>
      <c r="F274" s="2">
        <f t="shared" si="54"/>
        <v>3.7500000000000006E-2</v>
      </c>
      <c r="G274" s="2">
        <f t="shared" si="57"/>
        <v>6.8874999999999691</v>
      </c>
      <c r="H274" s="4">
        <f>IF(E274&gt;4.99,U274,0)</f>
        <v>5</v>
      </c>
      <c r="J274" s="5">
        <f t="shared" si="46"/>
        <v>3</v>
      </c>
      <c r="T274" s="5"/>
      <c r="U274">
        <f t="shared" si="47"/>
        <v>5</v>
      </c>
      <c r="V274">
        <f t="shared" si="48"/>
        <v>10</v>
      </c>
      <c r="W274">
        <f t="shared" si="49"/>
        <v>15</v>
      </c>
      <c r="X274">
        <v>20</v>
      </c>
    </row>
    <row r="275" spans="1:24">
      <c r="A275" s="3">
        <v>44004</v>
      </c>
      <c r="B275">
        <v>274</v>
      </c>
      <c r="C275" s="2">
        <f t="shared" ref="C275:C278" si="58">C274+H274-H174</f>
        <v>20</v>
      </c>
      <c r="D275" s="2">
        <f t="shared" si="53"/>
        <v>0.25</v>
      </c>
      <c r="E275" s="2">
        <f t="shared" ref="E275:E278" si="59">D275+E274-H274</f>
        <v>0.36249999999999982</v>
      </c>
      <c r="F275" s="2">
        <f t="shared" si="54"/>
        <v>0.05</v>
      </c>
      <c r="G275" s="2">
        <f t="shared" si="57"/>
        <v>6.9374999999999689</v>
      </c>
      <c r="H275" s="4">
        <f>IF(E275&gt;4.99,U275,0)</f>
        <v>0</v>
      </c>
      <c r="J275" s="5">
        <f t="shared" si="46"/>
        <v>4</v>
      </c>
      <c r="T275" s="5"/>
      <c r="U275">
        <f t="shared" si="47"/>
        <v>5</v>
      </c>
      <c r="V275">
        <f t="shared" si="48"/>
        <v>10</v>
      </c>
      <c r="W275">
        <f t="shared" si="49"/>
        <v>15</v>
      </c>
      <c r="X275">
        <v>20</v>
      </c>
    </row>
    <row r="276" spans="1:24">
      <c r="A276" s="3">
        <v>44005</v>
      </c>
      <c r="B276">
        <v>275</v>
      </c>
      <c r="C276" s="2">
        <f t="shared" si="58"/>
        <v>20</v>
      </c>
      <c r="D276" s="2">
        <f t="shared" si="53"/>
        <v>0.25</v>
      </c>
      <c r="E276" s="2">
        <f t="shared" si="59"/>
        <v>0.61249999999999982</v>
      </c>
      <c r="F276" s="2">
        <f t="shared" si="54"/>
        <v>0.05</v>
      </c>
      <c r="G276" s="2">
        <f t="shared" si="57"/>
        <v>6.9874999999999687</v>
      </c>
      <c r="H276" s="4">
        <f>IF(E276&gt;4.99,U276,0)</f>
        <v>0</v>
      </c>
      <c r="J276" s="5">
        <f t="shared" si="46"/>
        <v>4</v>
      </c>
      <c r="T276" s="5"/>
      <c r="U276">
        <f t="shared" si="47"/>
        <v>5</v>
      </c>
      <c r="V276">
        <f t="shared" si="48"/>
        <v>10</v>
      </c>
      <c r="W276">
        <f t="shared" si="49"/>
        <v>15</v>
      </c>
      <c r="X276">
        <v>20</v>
      </c>
    </row>
    <row r="277" spans="1:24">
      <c r="A277" s="3">
        <v>44006</v>
      </c>
      <c r="B277">
        <v>276</v>
      </c>
      <c r="C277" s="2">
        <f t="shared" si="58"/>
        <v>20</v>
      </c>
      <c r="D277" s="2">
        <f t="shared" si="53"/>
        <v>0.25</v>
      </c>
      <c r="E277" s="2">
        <f t="shared" si="59"/>
        <v>0.86249999999999982</v>
      </c>
      <c r="F277" s="2">
        <f t="shared" si="54"/>
        <v>0.05</v>
      </c>
      <c r="G277" s="2">
        <f t="shared" si="57"/>
        <v>7.0374999999999686</v>
      </c>
      <c r="H277" s="4">
        <f>IF(E277&gt;4.99,U277,0)</f>
        <v>0</v>
      </c>
      <c r="J277" s="5">
        <f t="shared" si="46"/>
        <v>4</v>
      </c>
      <c r="T277" s="5"/>
      <c r="U277">
        <f t="shared" si="47"/>
        <v>5</v>
      </c>
      <c r="V277">
        <f t="shared" si="48"/>
        <v>10</v>
      </c>
      <c r="W277">
        <f t="shared" si="49"/>
        <v>15</v>
      </c>
      <c r="X277">
        <v>20</v>
      </c>
    </row>
    <row r="278" spans="1:24">
      <c r="A278" s="3">
        <v>44007</v>
      </c>
      <c r="B278">
        <v>277</v>
      </c>
      <c r="C278" s="2">
        <f t="shared" si="58"/>
        <v>20</v>
      </c>
      <c r="D278" s="2">
        <f t="shared" si="53"/>
        <v>0.25</v>
      </c>
      <c r="E278" s="2">
        <f t="shared" si="59"/>
        <v>1.1124999999999998</v>
      </c>
      <c r="F278" s="2">
        <f t="shared" si="54"/>
        <v>0.05</v>
      </c>
      <c r="G278" s="2">
        <f t="shared" si="57"/>
        <v>7.0874999999999684</v>
      </c>
      <c r="H278" s="4">
        <f>IF(E278&gt;4.99,U278,0)</f>
        <v>0</v>
      </c>
      <c r="J278" s="5">
        <f t="shared" si="46"/>
        <v>4</v>
      </c>
      <c r="T278" s="5"/>
      <c r="U278">
        <f t="shared" si="47"/>
        <v>5</v>
      </c>
      <c r="V278">
        <f t="shared" si="48"/>
        <v>10</v>
      </c>
      <c r="W278">
        <f t="shared" si="49"/>
        <v>15</v>
      </c>
      <c r="X278">
        <v>20</v>
      </c>
    </row>
    <row r="279" spans="1:24">
      <c r="A279" s="3">
        <v>44008</v>
      </c>
      <c r="B279">
        <v>278</v>
      </c>
      <c r="C279" s="2">
        <f t="shared" ref="C279:C288" si="60">C278+H278-H178</f>
        <v>20</v>
      </c>
      <c r="D279" s="2">
        <f t="shared" si="53"/>
        <v>0.25</v>
      </c>
      <c r="E279" s="2">
        <f t="shared" ref="E279:E288" si="61">D279+E278-H278</f>
        <v>1.3624999999999998</v>
      </c>
      <c r="F279" s="2">
        <f t="shared" si="54"/>
        <v>0.05</v>
      </c>
      <c r="G279" s="2">
        <f t="shared" si="57"/>
        <v>7.1374999999999682</v>
      </c>
      <c r="H279" s="4">
        <f>IF(E279&gt;4.99,U279,0)</f>
        <v>0</v>
      </c>
      <c r="J279" s="5">
        <f t="shared" si="46"/>
        <v>4</v>
      </c>
      <c r="T279" s="5"/>
      <c r="U279">
        <f t="shared" si="47"/>
        <v>5</v>
      </c>
      <c r="V279">
        <f t="shared" si="48"/>
        <v>10</v>
      </c>
      <c r="W279">
        <f t="shared" si="49"/>
        <v>15</v>
      </c>
      <c r="X279">
        <v>20</v>
      </c>
    </row>
    <row r="280" spans="1:24">
      <c r="A280" s="3">
        <v>44009</v>
      </c>
      <c r="B280">
        <v>279</v>
      </c>
      <c r="C280" s="2">
        <f t="shared" si="60"/>
        <v>20</v>
      </c>
      <c r="D280" s="2">
        <f t="shared" si="53"/>
        <v>0.25</v>
      </c>
      <c r="E280" s="2">
        <f t="shared" si="61"/>
        <v>1.6124999999999998</v>
      </c>
      <c r="F280" s="2">
        <f t="shared" si="54"/>
        <v>0.05</v>
      </c>
      <c r="G280" s="2">
        <f t="shared" si="57"/>
        <v>7.187499999999968</v>
      </c>
      <c r="H280" s="4">
        <f>IF(E280&gt;4.99,U280,0)</f>
        <v>0</v>
      </c>
      <c r="J280" s="5">
        <f t="shared" si="46"/>
        <v>4</v>
      </c>
      <c r="T280" s="5"/>
      <c r="U280">
        <f t="shared" si="47"/>
        <v>5</v>
      </c>
      <c r="V280">
        <f t="shared" si="48"/>
        <v>10</v>
      </c>
      <c r="W280">
        <f t="shared" si="49"/>
        <v>15</v>
      </c>
      <c r="X280">
        <v>20</v>
      </c>
    </row>
    <row r="281" spans="1:24">
      <c r="A281" s="3">
        <v>44010</v>
      </c>
      <c r="B281">
        <v>280</v>
      </c>
      <c r="C281" s="2">
        <f t="shared" si="60"/>
        <v>20</v>
      </c>
      <c r="D281" s="2">
        <f t="shared" si="53"/>
        <v>0.25</v>
      </c>
      <c r="E281" s="2">
        <f t="shared" si="61"/>
        <v>1.8624999999999998</v>
      </c>
      <c r="F281" s="2">
        <f t="shared" si="54"/>
        <v>0.05</v>
      </c>
      <c r="G281" s="2">
        <f t="shared" si="57"/>
        <v>7.2374999999999678</v>
      </c>
      <c r="H281" s="4">
        <f>IF(E281&gt;4.99,U281,0)</f>
        <v>0</v>
      </c>
      <c r="J281" s="5">
        <f t="shared" si="46"/>
        <v>4</v>
      </c>
      <c r="T281" s="5"/>
      <c r="U281">
        <f t="shared" si="47"/>
        <v>5</v>
      </c>
      <c r="V281">
        <f t="shared" si="48"/>
        <v>10</v>
      </c>
      <c r="W281">
        <f t="shared" si="49"/>
        <v>15</v>
      </c>
      <c r="X281">
        <v>20</v>
      </c>
    </row>
    <row r="282" spans="1:24">
      <c r="A282" s="3">
        <v>44011</v>
      </c>
      <c r="B282">
        <v>281</v>
      </c>
      <c r="C282" s="2">
        <f t="shared" si="60"/>
        <v>20</v>
      </c>
      <c r="D282" s="2">
        <f t="shared" si="53"/>
        <v>0.25</v>
      </c>
      <c r="E282" s="2">
        <f t="shared" si="61"/>
        <v>2.1124999999999998</v>
      </c>
      <c r="F282" s="2">
        <f t="shared" si="54"/>
        <v>0.05</v>
      </c>
      <c r="G282" s="2">
        <f t="shared" si="57"/>
        <v>7.2874999999999677</v>
      </c>
      <c r="H282" s="4">
        <f>IF(E282&gt;4.99,U282,0)</f>
        <v>0</v>
      </c>
      <c r="J282" s="5">
        <f t="shared" si="46"/>
        <v>4</v>
      </c>
      <c r="T282" s="5"/>
      <c r="U282">
        <f t="shared" si="47"/>
        <v>5</v>
      </c>
      <c r="V282">
        <f t="shared" si="48"/>
        <v>10</v>
      </c>
      <c r="W282">
        <f t="shared" si="49"/>
        <v>15</v>
      </c>
      <c r="X282">
        <v>20</v>
      </c>
    </row>
    <row r="283" spans="1:24">
      <c r="A283" s="3">
        <v>44012</v>
      </c>
      <c r="B283">
        <v>282</v>
      </c>
      <c r="C283" s="2">
        <f t="shared" si="60"/>
        <v>20</v>
      </c>
      <c r="D283" s="2">
        <f t="shared" si="53"/>
        <v>0.25</v>
      </c>
      <c r="E283" s="2">
        <f t="shared" si="61"/>
        <v>2.3624999999999998</v>
      </c>
      <c r="F283" s="2">
        <f t="shared" si="54"/>
        <v>0.05</v>
      </c>
      <c r="G283" s="2">
        <f t="shared" si="57"/>
        <v>7.3374999999999675</v>
      </c>
      <c r="H283" s="4">
        <f>IF(E283&gt;4.99,U283,0)</f>
        <v>0</v>
      </c>
      <c r="J283" s="5">
        <f t="shared" si="46"/>
        <v>4</v>
      </c>
      <c r="T283" s="5"/>
      <c r="U283">
        <f t="shared" si="47"/>
        <v>5</v>
      </c>
      <c r="V283">
        <f t="shared" si="48"/>
        <v>10</v>
      </c>
      <c r="W283">
        <f t="shared" si="49"/>
        <v>15</v>
      </c>
      <c r="X283">
        <v>20</v>
      </c>
    </row>
    <row r="284" spans="1:24">
      <c r="A284" s="3">
        <v>44013</v>
      </c>
      <c r="B284">
        <v>283</v>
      </c>
      <c r="C284" s="2">
        <f t="shared" si="60"/>
        <v>20</v>
      </c>
      <c r="D284" s="2">
        <f t="shared" si="53"/>
        <v>0.25</v>
      </c>
      <c r="E284" s="2">
        <f t="shared" si="61"/>
        <v>2.6124999999999998</v>
      </c>
      <c r="F284" s="2">
        <f t="shared" si="54"/>
        <v>0.05</v>
      </c>
      <c r="G284" s="2">
        <f t="shared" si="57"/>
        <v>7.3874999999999673</v>
      </c>
      <c r="H284" s="4">
        <f>IF(E284&gt;4.99,U284,0)</f>
        <v>0</v>
      </c>
      <c r="J284" s="5">
        <f t="shared" si="46"/>
        <v>4</v>
      </c>
      <c r="T284" s="5"/>
      <c r="U284">
        <f t="shared" si="47"/>
        <v>5</v>
      </c>
      <c r="V284">
        <f t="shared" si="48"/>
        <v>10</v>
      </c>
      <c r="W284">
        <f t="shared" si="49"/>
        <v>15</v>
      </c>
      <c r="X284">
        <v>20</v>
      </c>
    </row>
    <row r="285" spans="1:24">
      <c r="A285" s="3">
        <v>44014</v>
      </c>
      <c r="B285">
        <v>284</v>
      </c>
      <c r="C285" s="2">
        <f t="shared" si="60"/>
        <v>20</v>
      </c>
      <c r="D285" s="2">
        <f t="shared" si="53"/>
        <v>0.25</v>
      </c>
      <c r="E285" s="2">
        <f t="shared" si="61"/>
        <v>2.8624999999999998</v>
      </c>
      <c r="F285" s="2">
        <f t="shared" si="54"/>
        <v>0.05</v>
      </c>
      <c r="G285" s="2">
        <f t="shared" si="57"/>
        <v>7.4374999999999671</v>
      </c>
      <c r="H285" s="4">
        <f>IF(E285&gt;4.99,U285,0)</f>
        <v>0</v>
      </c>
      <c r="J285" s="5">
        <f t="shared" si="46"/>
        <v>4</v>
      </c>
      <c r="T285" s="5"/>
      <c r="U285">
        <f t="shared" si="47"/>
        <v>5</v>
      </c>
      <c r="V285">
        <f t="shared" si="48"/>
        <v>10</v>
      </c>
      <c r="W285">
        <f t="shared" si="49"/>
        <v>15</v>
      </c>
      <c r="X285">
        <v>20</v>
      </c>
    </row>
    <row r="286" spans="1:24">
      <c r="A286" s="3">
        <v>44015</v>
      </c>
      <c r="B286">
        <v>285</v>
      </c>
      <c r="C286" s="2">
        <f t="shared" si="60"/>
        <v>20</v>
      </c>
      <c r="D286" s="2">
        <f t="shared" si="53"/>
        <v>0.25</v>
      </c>
      <c r="E286" s="2">
        <f t="shared" si="61"/>
        <v>3.1124999999999998</v>
      </c>
      <c r="F286" s="2">
        <f t="shared" si="54"/>
        <v>0.05</v>
      </c>
      <c r="G286" s="2">
        <f t="shared" si="57"/>
        <v>7.487499999999967</v>
      </c>
      <c r="H286" s="4">
        <f>IF(E286&gt;4.99,U286,0)</f>
        <v>0</v>
      </c>
      <c r="J286" s="5">
        <f t="shared" si="46"/>
        <v>4</v>
      </c>
      <c r="T286" s="5"/>
      <c r="U286">
        <f t="shared" si="47"/>
        <v>5</v>
      </c>
      <c r="V286">
        <f t="shared" si="48"/>
        <v>10</v>
      </c>
      <c r="W286">
        <f t="shared" si="49"/>
        <v>15</v>
      </c>
      <c r="X286">
        <v>20</v>
      </c>
    </row>
    <row r="287" spans="1:24">
      <c r="A287" s="3">
        <v>44016</v>
      </c>
      <c r="B287">
        <v>286</v>
      </c>
      <c r="C287" s="2">
        <f t="shared" si="60"/>
        <v>20</v>
      </c>
      <c r="D287" s="2">
        <f t="shared" si="53"/>
        <v>0.25</v>
      </c>
      <c r="E287" s="2">
        <f t="shared" si="61"/>
        <v>3.3624999999999998</v>
      </c>
      <c r="F287" s="2">
        <f t="shared" si="54"/>
        <v>0.05</v>
      </c>
      <c r="G287" s="2">
        <f t="shared" si="57"/>
        <v>7.5374999999999668</v>
      </c>
      <c r="H287" s="4">
        <f>IF(E287&gt;4.99,U287,0)</f>
        <v>0</v>
      </c>
      <c r="J287" s="5">
        <f t="shared" si="46"/>
        <v>4</v>
      </c>
      <c r="T287" s="5"/>
      <c r="U287">
        <f t="shared" si="47"/>
        <v>5</v>
      </c>
      <c r="V287">
        <f t="shared" si="48"/>
        <v>10</v>
      </c>
      <c r="W287">
        <f t="shared" si="49"/>
        <v>15</v>
      </c>
      <c r="X287">
        <v>20</v>
      </c>
    </row>
    <row r="288" spans="1:24">
      <c r="A288" s="3">
        <v>44017</v>
      </c>
      <c r="B288">
        <v>287</v>
      </c>
      <c r="C288" s="2">
        <f t="shared" si="60"/>
        <v>20</v>
      </c>
      <c r="D288" s="2">
        <f t="shared" si="53"/>
        <v>0.25</v>
      </c>
      <c r="E288" s="2">
        <f t="shared" si="61"/>
        <v>3.6124999999999998</v>
      </c>
      <c r="F288" s="2">
        <f t="shared" si="54"/>
        <v>0.05</v>
      </c>
      <c r="G288" s="2">
        <f t="shared" si="57"/>
        <v>7.5874999999999666</v>
      </c>
      <c r="H288" s="4">
        <f>IF(E288&gt;4.99,U288,0)</f>
        <v>0</v>
      </c>
      <c r="J288" s="5">
        <f t="shared" si="46"/>
        <v>4</v>
      </c>
      <c r="T288" s="5"/>
      <c r="U288">
        <f t="shared" si="47"/>
        <v>5</v>
      </c>
      <c r="V288">
        <f t="shared" si="48"/>
        <v>10</v>
      </c>
      <c r="W288">
        <f t="shared" si="49"/>
        <v>15</v>
      </c>
      <c r="X288">
        <v>20</v>
      </c>
    </row>
    <row r="289" spans="1:24">
      <c r="A289" s="3">
        <v>44018</v>
      </c>
      <c r="B289">
        <v>288</v>
      </c>
      <c r="C289" s="2">
        <f t="shared" ref="C289:C301" si="62">C288+H288-H188</f>
        <v>20</v>
      </c>
      <c r="D289" s="2">
        <f t="shared" ref="D289:D301" si="63">C289*C$1</f>
        <v>0.25</v>
      </c>
      <c r="E289" s="2">
        <f t="shared" ref="E289:E301" si="64">D289+E288-H288</f>
        <v>3.8624999999999998</v>
      </c>
      <c r="F289" s="2">
        <f t="shared" si="54"/>
        <v>0.05</v>
      </c>
      <c r="G289" s="2">
        <f t="shared" si="57"/>
        <v>7.6374999999999664</v>
      </c>
      <c r="H289" s="4">
        <f>IF(E289&gt;4.99,U289,0)</f>
        <v>0</v>
      </c>
      <c r="J289" s="5">
        <f t="shared" si="46"/>
        <v>4</v>
      </c>
      <c r="T289" s="5"/>
      <c r="U289">
        <f t="shared" si="47"/>
        <v>5</v>
      </c>
      <c r="V289">
        <f t="shared" si="48"/>
        <v>10</v>
      </c>
      <c r="W289">
        <f t="shared" si="49"/>
        <v>15</v>
      </c>
      <c r="X289">
        <v>20</v>
      </c>
    </row>
    <row r="290" spans="1:24">
      <c r="A290" s="3">
        <v>44019</v>
      </c>
      <c r="B290">
        <v>289</v>
      </c>
      <c r="C290" s="2">
        <f t="shared" si="62"/>
        <v>20</v>
      </c>
      <c r="D290" s="2">
        <f t="shared" si="63"/>
        <v>0.25</v>
      </c>
      <c r="E290" s="2">
        <f t="shared" si="64"/>
        <v>4.1124999999999998</v>
      </c>
      <c r="F290" s="2">
        <f t="shared" si="54"/>
        <v>0.05</v>
      </c>
      <c r="G290" s="2">
        <f t="shared" si="57"/>
        <v>7.6874999999999662</v>
      </c>
      <c r="H290" s="4">
        <f>IF(E290&gt;4.99,U290,0)</f>
        <v>0</v>
      </c>
      <c r="J290" s="5">
        <f t="shared" si="46"/>
        <v>4</v>
      </c>
      <c r="T290" s="5"/>
      <c r="U290">
        <f t="shared" si="47"/>
        <v>5</v>
      </c>
      <c r="V290">
        <f t="shared" si="48"/>
        <v>10</v>
      </c>
      <c r="W290">
        <f t="shared" si="49"/>
        <v>15</v>
      </c>
      <c r="X290">
        <v>20</v>
      </c>
    </row>
    <row r="291" spans="1:24">
      <c r="A291" s="3">
        <v>44020</v>
      </c>
      <c r="B291">
        <v>290</v>
      </c>
      <c r="C291" s="2">
        <f t="shared" si="62"/>
        <v>20</v>
      </c>
      <c r="D291" s="2">
        <f t="shared" si="63"/>
        <v>0.25</v>
      </c>
      <c r="E291" s="2">
        <f t="shared" si="64"/>
        <v>4.3624999999999998</v>
      </c>
      <c r="F291" s="2">
        <f t="shared" si="54"/>
        <v>0.05</v>
      </c>
      <c r="G291" s="2">
        <f t="shared" si="57"/>
        <v>7.7374999999999661</v>
      </c>
      <c r="H291" s="4">
        <f>IF(E291&gt;4.99,U291,0)</f>
        <v>0</v>
      </c>
      <c r="J291" s="5">
        <f t="shared" si="46"/>
        <v>4</v>
      </c>
      <c r="T291" s="5"/>
      <c r="U291">
        <f t="shared" si="47"/>
        <v>5</v>
      </c>
      <c r="V291">
        <f t="shared" si="48"/>
        <v>10</v>
      </c>
      <c r="W291">
        <f t="shared" si="49"/>
        <v>15</v>
      </c>
      <c r="X291">
        <v>20</v>
      </c>
    </row>
    <row r="292" spans="1:24">
      <c r="A292" s="3">
        <v>44021</v>
      </c>
      <c r="B292">
        <v>291</v>
      </c>
      <c r="C292" s="2">
        <f t="shared" si="62"/>
        <v>20</v>
      </c>
      <c r="D292" s="2">
        <f t="shared" si="63"/>
        <v>0.25</v>
      </c>
      <c r="E292" s="2">
        <f t="shared" si="64"/>
        <v>4.6124999999999998</v>
      </c>
      <c r="F292" s="2">
        <f t="shared" si="54"/>
        <v>0.05</v>
      </c>
      <c r="G292" s="2">
        <f t="shared" si="57"/>
        <v>7.7874999999999659</v>
      </c>
      <c r="H292" s="4">
        <f>IF(E292&gt;4.99,U292,0)</f>
        <v>0</v>
      </c>
      <c r="J292" s="5">
        <f t="shared" si="46"/>
        <v>4</v>
      </c>
      <c r="T292" s="5"/>
      <c r="U292">
        <f t="shared" si="47"/>
        <v>5</v>
      </c>
      <c r="V292">
        <f t="shared" si="48"/>
        <v>10</v>
      </c>
      <c r="W292">
        <f t="shared" si="49"/>
        <v>15</v>
      </c>
      <c r="X292">
        <v>20</v>
      </c>
    </row>
    <row r="293" spans="1:24">
      <c r="A293" s="3">
        <v>44022</v>
      </c>
      <c r="B293">
        <v>292</v>
      </c>
      <c r="C293" s="2">
        <f t="shared" si="62"/>
        <v>20</v>
      </c>
      <c r="D293" s="2">
        <f t="shared" si="63"/>
        <v>0.25</v>
      </c>
      <c r="E293" s="2">
        <f t="shared" si="64"/>
        <v>4.8624999999999998</v>
      </c>
      <c r="F293" s="2">
        <f t="shared" si="54"/>
        <v>0.05</v>
      </c>
      <c r="G293" s="2">
        <f t="shared" si="57"/>
        <v>7.8374999999999657</v>
      </c>
      <c r="H293" s="4">
        <f>IF(E293&gt;4.99,U293,0)</f>
        <v>0</v>
      </c>
      <c r="J293" s="5">
        <f t="shared" si="46"/>
        <v>4</v>
      </c>
      <c r="T293" s="5"/>
      <c r="U293">
        <f t="shared" si="47"/>
        <v>5</v>
      </c>
      <c r="V293">
        <f t="shared" si="48"/>
        <v>10</v>
      </c>
      <c r="W293">
        <f t="shared" si="49"/>
        <v>15</v>
      </c>
      <c r="X293">
        <v>20</v>
      </c>
    </row>
    <row r="294" spans="1:24">
      <c r="A294" s="3">
        <v>44023</v>
      </c>
      <c r="B294">
        <v>293</v>
      </c>
      <c r="C294" s="2">
        <f t="shared" si="62"/>
        <v>20</v>
      </c>
      <c r="D294" s="2">
        <f t="shared" si="63"/>
        <v>0.25</v>
      </c>
      <c r="E294" s="2">
        <f t="shared" si="64"/>
        <v>5.1124999999999998</v>
      </c>
      <c r="F294" s="2">
        <f t="shared" si="54"/>
        <v>0.05</v>
      </c>
      <c r="G294" s="2">
        <f t="shared" si="57"/>
        <v>7.8874999999999655</v>
      </c>
      <c r="H294" s="4">
        <f>IF(E294&gt;4.99,U294,0)</f>
        <v>5</v>
      </c>
      <c r="J294" s="5">
        <f t="shared" si="46"/>
        <v>4</v>
      </c>
      <c r="T294" s="5"/>
      <c r="U294">
        <f t="shared" si="47"/>
        <v>5</v>
      </c>
      <c r="V294">
        <f t="shared" si="48"/>
        <v>10</v>
      </c>
      <c r="W294">
        <f t="shared" si="49"/>
        <v>15</v>
      </c>
      <c r="X294">
        <v>20</v>
      </c>
    </row>
    <row r="295" spans="1:24">
      <c r="A295" s="3">
        <v>44024</v>
      </c>
      <c r="B295">
        <v>294</v>
      </c>
      <c r="C295" s="2">
        <f t="shared" si="62"/>
        <v>25</v>
      </c>
      <c r="D295" s="2">
        <f t="shared" si="63"/>
        <v>0.3125</v>
      </c>
      <c r="E295" s="2">
        <f t="shared" si="64"/>
        <v>0.42499999999999982</v>
      </c>
      <c r="F295" s="2">
        <f t="shared" si="54"/>
        <v>6.25E-2</v>
      </c>
      <c r="G295" s="2">
        <f t="shared" si="57"/>
        <v>7.9499999999999655</v>
      </c>
      <c r="H295" s="4">
        <f>IF(E295&gt;4.99,U295,0)</f>
        <v>0</v>
      </c>
      <c r="J295" s="5">
        <f t="shared" ref="J295:J301" si="65">C295/B$1</f>
        <v>5</v>
      </c>
      <c r="T295" s="5"/>
      <c r="U295">
        <f t="shared" ref="U295:U316" si="66">IF(E295&gt;9.99,V$2,5)</f>
        <v>5</v>
      </c>
      <c r="V295">
        <f t="shared" ref="V295:V316" si="67">IF(E295&gt;14.99,W$2,10)</f>
        <v>10</v>
      </c>
      <c r="W295">
        <f t="shared" ref="W295:W316" si="68">IF(E295&gt;19.99,X$2,15)</f>
        <v>15</v>
      </c>
      <c r="X295">
        <v>20</v>
      </c>
    </row>
    <row r="296" spans="1:24">
      <c r="A296" s="3">
        <v>44025</v>
      </c>
      <c r="B296">
        <v>295</v>
      </c>
      <c r="C296" s="2">
        <f t="shared" si="62"/>
        <v>25</v>
      </c>
      <c r="D296" s="2">
        <f t="shared" si="63"/>
        <v>0.3125</v>
      </c>
      <c r="E296" s="2">
        <f t="shared" si="64"/>
        <v>0.73749999999999982</v>
      </c>
      <c r="F296" s="2">
        <f t="shared" si="54"/>
        <v>6.25E-2</v>
      </c>
      <c r="G296" s="2">
        <f t="shared" si="57"/>
        <v>8.0124999999999655</v>
      </c>
      <c r="H296" s="4">
        <f>IF(E296&gt;4.99,U296,0)</f>
        <v>0</v>
      </c>
      <c r="J296" s="5">
        <f t="shared" si="65"/>
        <v>5</v>
      </c>
      <c r="T296" s="5"/>
      <c r="U296">
        <f t="shared" si="66"/>
        <v>5</v>
      </c>
      <c r="V296">
        <f t="shared" si="67"/>
        <v>10</v>
      </c>
      <c r="W296">
        <f t="shared" si="68"/>
        <v>15</v>
      </c>
      <c r="X296">
        <v>20</v>
      </c>
    </row>
    <row r="297" spans="1:24">
      <c r="A297" s="3">
        <v>44026</v>
      </c>
      <c r="B297">
        <v>296</v>
      </c>
      <c r="C297" s="2">
        <f t="shared" si="62"/>
        <v>20</v>
      </c>
      <c r="D297" s="2">
        <f t="shared" si="63"/>
        <v>0.25</v>
      </c>
      <c r="E297" s="2">
        <f t="shared" si="64"/>
        <v>0.98749999999999982</v>
      </c>
      <c r="F297" s="2">
        <f t="shared" si="54"/>
        <v>0.05</v>
      </c>
      <c r="G297" s="2">
        <f t="shared" si="57"/>
        <v>8.0624999999999662</v>
      </c>
      <c r="H297" s="4">
        <f>IF(E297&gt;4.99,U297,0)</f>
        <v>0</v>
      </c>
      <c r="J297" s="5">
        <f t="shared" si="65"/>
        <v>4</v>
      </c>
      <c r="T297" s="5"/>
      <c r="U297">
        <f t="shared" si="66"/>
        <v>5</v>
      </c>
      <c r="V297">
        <f t="shared" si="67"/>
        <v>10</v>
      </c>
      <c r="W297">
        <f t="shared" si="68"/>
        <v>15</v>
      </c>
      <c r="X297">
        <v>20</v>
      </c>
    </row>
    <row r="298" spans="1:24">
      <c r="A298" s="3">
        <v>44027</v>
      </c>
      <c r="B298">
        <v>297</v>
      </c>
      <c r="C298" s="2">
        <f t="shared" si="62"/>
        <v>20</v>
      </c>
      <c r="D298" s="2">
        <f t="shared" si="63"/>
        <v>0.25</v>
      </c>
      <c r="E298" s="2">
        <f t="shared" si="64"/>
        <v>1.2374999999999998</v>
      </c>
      <c r="F298" s="2">
        <f t="shared" si="54"/>
        <v>0.05</v>
      </c>
      <c r="G298" s="2">
        <f t="shared" si="57"/>
        <v>8.112499999999967</v>
      </c>
      <c r="H298" s="4">
        <f>IF(E298&gt;4.99,U298,0)</f>
        <v>0</v>
      </c>
      <c r="J298" s="5">
        <f t="shared" si="65"/>
        <v>4</v>
      </c>
      <c r="T298" s="5"/>
      <c r="U298">
        <f t="shared" si="66"/>
        <v>5</v>
      </c>
      <c r="V298">
        <f t="shared" si="67"/>
        <v>10</v>
      </c>
      <c r="W298">
        <f t="shared" si="68"/>
        <v>15</v>
      </c>
      <c r="X298">
        <v>20</v>
      </c>
    </row>
    <row r="299" spans="1:24">
      <c r="A299" s="3">
        <v>44028</v>
      </c>
      <c r="B299">
        <v>298</v>
      </c>
      <c r="C299" s="2">
        <f t="shared" si="62"/>
        <v>20</v>
      </c>
      <c r="D299" s="2">
        <f t="shared" si="63"/>
        <v>0.25</v>
      </c>
      <c r="E299" s="2">
        <f t="shared" si="64"/>
        <v>1.4874999999999998</v>
      </c>
      <c r="F299" s="2">
        <f t="shared" si="54"/>
        <v>0.05</v>
      </c>
      <c r="G299" s="2">
        <f t="shared" si="57"/>
        <v>8.1624999999999677</v>
      </c>
      <c r="H299" s="4">
        <f>IF(E299&gt;4.99,U299,0)</f>
        <v>0</v>
      </c>
      <c r="J299" s="5">
        <f t="shared" si="65"/>
        <v>4</v>
      </c>
      <c r="T299" s="5"/>
      <c r="U299">
        <f t="shared" si="66"/>
        <v>5</v>
      </c>
      <c r="V299">
        <f t="shared" si="67"/>
        <v>10</v>
      </c>
      <c r="W299">
        <f t="shared" si="68"/>
        <v>15</v>
      </c>
      <c r="X299">
        <v>20</v>
      </c>
    </row>
    <row r="300" spans="1:24">
      <c r="A300" s="3">
        <v>44029</v>
      </c>
      <c r="B300">
        <v>299</v>
      </c>
      <c r="C300" s="2">
        <f t="shared" si="62"/>
        <v>20</v>
      </c>
      <c r="D300" s="2">
        <f t="shared" si="63"/>
        <v>0.25</v>
      </c>
      <c r="E300" s="2">
        <f t="shared" si="64"/>
        <v>1.7374999999999998</v>
      </c>
      <c r="F300" s="2">
        <f t="shared" si="54"/>
        <v>0.05</v>
      </c>
      <c r="G300" s="2">
        <f t="shared" si="57"/>
        <v>8.2124999999999684</v>
      </c>
      <c r="H300" s="4">
        <f>IF(E300&gt;4.99,U300,0)</f>
        <v>0</v>
      </c>
      <c r="J300" s="5">
        <f t="shared" si="65"/>
        <v>4</v>
      </c>
      <c r="T300" s="5"/>
      <c r="U300">
        <f t="shared" si="66"/>
        <v>5</v>
      </c>
      <c r="V300">
        <f t="shared" si="67"/>
        <v>10</v>
      </c>
      <c r="W300">
        <f t="shared" si="68"/>
        <v>15</v>
      </c>
      <c r="X300">
        <v>20</v>
      </c>
    </row>
    <row r="301" spans="1:24">
      <c r="A301" s="3">
        <v>44030</v>
      </c>
      <c r="B301">
        <v>300</v>
      </c>
      <c r="C301" s="2">
        <f t="shared" si="62"/>
        <v>20</v>
      </c>
      <c r="D301" s="2">
        <f t="shared" si="63"/>
        <v>0.25</v>
      </c>
      <c r="E301" s="2">
        <f t="shared" si="64"/>
        <v>1.9874999999999998</v>
      </c>
      <c r="F301" s="2">
        <f t="shared" si="54"/>
        <v>0.05</v>
      </c>
      <c r="G301" s="2">
        <f t="shared" si="57"/>
        <v>8.2624999999999691</v>
      </c>
      <c r="H301" s="4">
        <f>IF(E301&gt;4.99,U301,0)</f>
        <v>0</v>
      </c>
      <c r="J301" s="5">
        <f t="shared" si="65"/>
        <v>4</v>
      </c>
      <c r="T301" s="5"/>
      <c r="U301">
        <f t="shared" si="66"/>
        <v>5</v>
      </c>
      <c r="V301">
        <f t="shared" si="67"/>
        <v>10</v>
      </c>
      <c r="W301">
        <f t="shared" si="68"/>
        <v>15</v>
      </c>
      <c r="X301">
        <v>20</v>
      </c>
    </row>
    <row r="302" spans="1:24">
      <c r="A302" s="3">
        <v>44031</v>
      </c>
      <c r="B302">
        <v>301</v>
      </c>
      <c r="C302" s="2">
        <f t="shared" ref="C302" si="69">C301+H301-H201</f>
        <v>20</v>
      </c>
      <c r="D302" s="2">
        <f t="shared" ref="D302" si="70">C302*C$1</f>
        <v>0.25</v>
      </c>
      <c r="E302" s="2">
        <f t="shared" ref="E302" si="71">D302+E301-H301</f>
        <v>2.2374999999999998</v>
      </c>
      <c r="F302" s="2">
        <f t="shared" ref="F302" si="72">D302*0.2</f>
        <v>0.05</v>
      </c>
      <c r="G302" s="2">
        <f t="shared" ref="G302" si="73">F302+G301</f>
        <v>8.3124999999999698</v>
      </c>
      <c r="H302" s="4">
        <f>IF(E302&gt;4.99,U302,0)</f>
        <v>0</v>
      </c>
      <c r="J302" s="5">
        <f t="shared" ref="J302" si="74">C302/B$1</f>
        <v>4</v>
      </c>
      <c r="T302" s="5"/>
      <c r="U302">
        <f t="shared" si="66"/>
        <v>5</v>
      </c>
      <c r="V302">
        <f t="shared" si="67"/>
        <v>10</v>
      </c>
      <c r="W302">
        <f t="shared" si="68"/>
        <v>15</v>
      </c>
      <c r="X302">
        <v>20</v>
      </c>
    </row>
    <row r="303" spans="1:24">
      <c r="U303">
        <f t="shared" si="66"/>
        <v>5</v>
      </c>
      <c r="V303">
        <f t="shared" si="67"/>
        <v>10</v>
      </c>
      <c r="W303">
        <f t="shared" si="68"/>
        <v>15</v>
      </c>
      <c r="X303">
        <v>20</v>
      </c>
    </row>
    <row r="304" spans="1:24">
      <c r="U304">
        <f t="shared" si="66"/>
        <v>5</v>
      </c>
      <c r="V304">
        <f t="shared" si="67"/>
        <v>10</v>
      </c>
      <c r="W304">
        <f t="shared" si="68"/>
        <v>15</v>
      </c>
      <c r="X304">
        <v>20</v>
      </c>
    </row>
    <row r="305" spans="21:24">
      <c r="U305">
        <f t="shared" si="66"/>
        <v>5</v>
      </c>
      <c r="V305">
        <f t="shared" si="67"/>
        <v>10</v>
      </c>
      <c r="W305">
        <f t="shared" si="68"/>
        <v>15</v>
      </c>
      <c r="X305">
        <v>20</v>
      </c>
    </row>
    <row r="306" spans="21:24">
      <c r="U306">
        <f t="shared" si="66"/>
        <v>5</v>
      </c>
      <c r="V306">
        <f t="shared" si="67"/>
        <v>10</v>
      </c>
      <c r="W306">
        <f t="shared" si="68"/>
        <v>15</v>
      </c>
      <c r="X306">
        <v>20</v>
      </c>
    </row>
    <row r="307" spans="21:24">
      <c r="U307">
        <f t="shared" si="66"/>
        <v>5</v>
      </c>
      <c r="V307">
        <f t="shared" si="67"/>
        <v>10</v>
      </c>
      <c r="W307">
        <f t="shared" si="68"/>
        <v>15</v>
      </c>
      <c r="X307">
        <v>20</v>
      </c>
    </row>
    <row r="308" spans="21:24">
      <c r="U308">
        <f t="shared" si="66"/>
        <v>5</v>
      </c>
      <c r="V308">
        <f t="shared" si="67"/>
        <v>10</v>
      </c>
      <c r="W308">
        <f t="shared" si="68"/>
        <v>15</v>
      </c>
      <c r="X308">
        <v>20</v>
      </c>
    </row>
    <row r="309" spans="21:24">
      <c r="U309">
        <f t="shared" si="66"/>
        <v>5</v>
      </c>
      <c r="V309">
        <f t="shared" si="67"/>
        <v>10</v>
      </c>
      <c r="W309">
        <f t="shared" si="68"/>
        <v>15</v>
      </c>
      <c r="X309">
        <v>20</v>
      </c>
    </row>
    <row r="310" spans="21:24">
      <c r="U310">
        <f t="shared" si="66"/>
        <v>5</v>
      </c>
      <c r="V310">
        <f t="shared" si="67"/>
        <v>10</v>
      </c>
      <c r="W310">
        <f t="shared" si="68"/>
        <v>15</v>
      </c>
      <c r="X310">
        <v>20</v>
      </c>
    </row>
    <row r="311" spans="21:24">
      <c r="U311">
        <f t="shared" si="66"/>
        <v>5</v>
      </c>
      <c r="V311">
        <f t="shared" si="67"/>
        <v>10</v>
      </c>
      <c r="W311">
        <f t="shared" si="68"/>
        <v>15</v>
      </c>
      <c r="X311">
        <v>20</v>
      </c>
    </row>
    <row r="312" spans="21:24">
      <c r="U312">
        <f t="shared" si="66"/>
        <v>5</v>
      </c>
      <c r="V312">
        <f t="shared" si="67"/>
        <v>10</v>
      </c>
      <c r="W312">
        <f t="shared" si="68"/>
        <v>15</v>
      </c>
      <c r="X312">
        <v>20</v>
      </c>
    </row>
    <row r="313" spans="21:24">
      <c r="U313">
        <f t="shared" si="66"/>
        <v>5</v>
      </c>
      <c r="V313">
        <f t="shared" si="67"/>
        <v>10</v>
      </c>
      <c r="W313">
        <f t="shared" si="68"/>
        <v>15</v>
      </c>
      <c r="X313">
        <v>20</v>
      </c>
    </row>
    <row r="314" spans="21:24">
      <c r="U314">
        <f t="shared" si="66"/>
        <v>5</v>
      </c>
      <c r="V314">
        <f t="shared" si="67"/>
        <v>10</v>
      </c>
      <c r="W314">
        <f t="shared" si="68"/>
        <v>15</v>
      </c>
      <c r="X314">
        <v>20</v>
      </c>
    </row>
    <row r="315" spans="21:24">
      <c r="U315">
        <f t="shared" si="66"/>
        <v>5</v>
      </c>
      <c r="V315">
        <f t="shared" si="67"/>
        <v>10</v>
      </c>
      <c r="W315">
        <f t="shared" si="68"/>
        <v>15</v>
      </c>
      <c r="X315">
        <v>20</v>
      </c>
    </row>
    <row r="316" spans="21:24">
      <c r="U316">
        <f t="shared" si="66"/>
        <v>5</v>
      </c>
      <c r="V316">
        <f t="shared" si="67"/>
        <v>10</v>
      </c>
      <c r="W316">
        <f t="shared" si="68"/>
        <v>15</v>
      </c>
      <c r="X316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D19" sqref="D19"/>
    </sheetView>
  </sheetViews>
  <sheetFormatPr defaultRowHeight="14.5"/>
  <cols>
    <col min="2" max="2" width="8.7265625" style="2"/>
    <col min="8" max="8" width="13.453125" bestFit="1" customWidth="1"/>
  </cols>
  <sheetData>
    <row r="1" spans="1:8">
      <c r="A1" t="s">
        <v>2</v>
      </c>
      <c r="D1" s="2">
        <v>0.01</v>
      </c>
    </row>
    <row r="3" spans="1:8">
      <c r="A3">
        <v>1</v>
      </c>
      <c r="B3" s="2">
        <f>D1</f>
        <v>0.01</v>
      </c>
      <c r="G3">
        <v>16</v>
      </c>
      <c r="H3" s="2">
        <f>B17*2</f>
        <v>327.68</v>
      </c>
    </row>
    <row r="4" spans="1:8">
      <c r="A4">
        <v>2</v>
      </c>
      <c r="B4" s="2">
        <f>B3*2</f>
        <v>0.02</v>
      </c>
      <c r="G4">
        <v>17</v>
      </c>
      <c r="H4" s="2">
        <f>H3*2</f>
        <v>655.36</v>
      </c>
    </row>
    <row r="5" spans="1:8">
      <c r="A5">
        <v>3</v>
      </c>
      <c r="B5" s="2">
        <f t="shared" ref="B5:B17" si="0">B4*2</f>
        <v>0.04</v>
      </c>
      <c r="G5">
        <v>18</v>
      </c>
      <c r="H5" s="2">
        <f t="shared" ref="H5:H17" si="1">H4*2</f>
        <v>1310.72</v>
      </c>
    </row>
    <row r="6" spans="1:8">
      <c r="A6">
        <v>4</v>
      </c>
      <c r="B6" s="2">
        <f t="shared" si="0"/>
        <v>0.08</v>
      </c>
      <c r="G6">
        <v>19</v>
      </c>
      <c r="H6" s="2">
        <f t="shared" si="1"/>
        <v>2621.44</v>
      </c>
    </row>
    <row r="7" spans="1:8">
      <c r="A7">
        <v>5</v>
      </c>
      <c r="B7" s="2">
        <f t="shared" si="0"/>
        <v>0.16</v>
      </c>
      <c r="G7">
        <v>20</v>
      </c>
      <c r="H7" s="2">
        <f t="shared" si="1"/>
        <v>5242.88</v>
      </c>
    </row>
    <row r="8" spans="1:8">
      <c r="A8">
        <v>6</v>
      </c>
      <c r="B8" s="2">
        <f t="shared" si="0"/>
        <v>0.32</v>
      </c>
      <c r="G8">
        <v>21</v>
      </c>
      <c r="H8" s="2">
        <f t="shared" si="1"/>
        <v>10485.76</v>
      </c>
    </row>
    <row r="9" spans="1:8">
      <c r="A9">
        <v>7</v>
      </c>
      <c r="B9" s="2">
        <f t="shared" si="0"/>
        <v>0.64</v>
      </c>
      <c r="G9">
        <v>22</v>
      </c>
      <c r="H9" s="2">
        <f t="shared" si="1"/>
        <v>20971.52</v>
      </c>
    </row>
    <row r="10" spans="1:8">
      <c r="A10">
        <v>8</v>
      </c>
      <c r="B10" s="2">
        <f t="shared" si="0"/>
        <v>1.28</v>
      </c>
      <c r="G10">
        <v>23</v>
      </c>
      <c r="H10" s="2">
        <f t="shared" si="1"/>
        <v>41943.040000000001</v>
      </c>
    </row>
    <row r="11" spans="1:8">
      <c r="A11">
        <v>9</v>
      </c>
      <c r="B11" s="2">
        <f t="shared" si="0"/>
        <v>2.56</v>
      </c>
      <c r="G11">
        <v>24</v>
      </c>
      <c r="H11" s="2">
        <f t="shared" si="1"/>
        <v>83886.080000000002</v>
      </c>
    </row>
    <row r="12" spans="1:8">
      <c r="A12">
        <v>10</v>
      </c>
      <c r="B12" s="2">
        <f t="shared" si="0"/>
        <v>5.12</v>
      </c>
      <c r="G12">
        <v>25</v>
      </c>
      <c r="H12" s="2">
        <f t="shared" si="1"/>
        <v>167772.16</v>
      </c>
    </row>
    <row r="13" spans="1:8">
      <c r="A13">
        <v>11</v>
      </c>
      <c r="B13" s="2">
        <f t="shared" si="0"/>
        <v>10.24</v>
      </c>
      <c r="G13">
        <v>26</v>
      </c>
      <c r="H13" s="2">
        <f t="shared" si="1"/>
        <v>335544.32000000001</v>
      </c>
    </row>
    <row r="14" spans="1:8">
      <c r="A14">
        <v>12</v>
      </c>
      <c r="B14" s="2">
        <f t="shared" si="0"/>
        <v>20.48</v>
      </c>
      <c r="G14">
        <v>27</v>
      </c>
      <c r="H14" s="2">
        <f t="shared" si="1"/>
        <v>671088.64000000001</v>
      </c>
    </row>
    <row r="15" spans="1:8">
      <c r="A15">
        <v>13</v>
      </c>
      <c r="B15" s="2">
        <f t="shared" si="0"/>
        <v>40.96</v>
      </c>
      <c r="G15">
        <v>28</v>
      </c>
      <c r="H15" s="2">
        <f t="shared" si="1"/>
        <v>1342177.28</v>
      </c>
    </row>
    <row r="16" spans="1:8">
      <c r="A16">
        <v>14</v>
      </c>
      <c r="B16" s="2">
        <f t="shared" si="0"/>
        <v>81.92</v>
      </c>
      <c r="G16">
        <v>29</v>
      </c>
      <c r="H16" s="2">
        <f t="shared" si="1"/>
        <v>2684354.5600000001</v>
      </c>
    </row>
    <row r="17" spans="1:8">
      <c r="A17">
        <v>15</v>
      </c>
      <c r="B17" s="2">
        <f t="shared" si="0"/>
        <v>163.84</v>
      </c>
      <c r="G17">
        <v>30</v>
      </c>
      <c r="H17" s="2">
        <f t="shared" si="1"/>
        <v>5368709.1200000001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E24" sqref="E24"/>
    </sheetView>
  </sheetViews>
  <sheetFormatPr defaultRowHeight="14.5"/>
  <cols>
    <col min="1" max="1" width="24.81640625" bestFit="1" customWidth="1"/>
    <col min="3" max="3" width="2.81640625" bestFit="1" customWidth="1"/>
    <col min="4" max="4" width="13.453125" bestFit="1" customWidth="1"/>
    <col min="5" max="5" width="10.26953125" bestFit="1" customWidth="1"/>
    <col min="6" max="6" width="10.90625" bestFit="1" customWidth="1"/>
    <col min="7" max="7" width="11.90625" bestFit="1" customWidth="1"/>
  </cols>
  <sheetData>
    <row r="1" spans="1:7">
      <c r="D1" t="s">
        <v>8</v>
      </c>
      <c r="E1" t="s">
        <v>10</v>
      </c>
      <c r="F1" t="s">
        <v>9</v>
      </c>
    </row>
    <row r="2" spans="1:7">
      <c r="D2" s="2">
        <v>5000</v>
      </c>
      <c r="E2" s="1">
        <v>1.2500000000000001E-2</v>
      </c>
      <c r="F2" s="6">
        <f>E2*0.2</f>
        <v>2.5000000000000005E-3</v>
      </c>
    </row>
    <row r="4" spans="1:7">
      <c r="D4" t="s">
        <v>11</v>
      </c>
    </row>
    <row r="5" spans="1:7">
      <c r="A5" t="s">
        <v>7</v>
      </c>
      <c r="D5" s="2">
        <f>D2/30</f>
        <v>166.66666666666666</v>
      </c>
      <c r="F5" s="2">
        <f>D5/F2</f>
        <v>66666.666666666657</v>
      </c>
    </row>
    <row r="8" spans="1:7">
      <c r="A8" t="s">
        <v>12</v>
      </c>
      <c r="F8" t="s">
        <v>14</v>
      </c>
      <c r="G8" t="s">
        <v>8</v>
      </c>
    </row>
    <row r="9" spans="1:7">
      <c r="A9" t="s">
        <v>13</v>
      </c>
      <c r="C9">
        <v>1</v>
      </c>
      <c r="D9" s="2">
        <v>400</v>
      </c>
      <c r="F9" s="2">
        <f>D9*F$2</f>
        <v>1.0000000000000002</v>
      </c>
      <c r="G9" s="2">
        <f>F9*30</f>
        <v>30.000000000000007</v>
      </c>
    </row>
    <row r="10" spans="1:7">
      <c r="C10">
        <v>2</v>
      </c>
      <c r="D10" s="2">
        <f>D9*2</f>
        <v>800</v>
      </c>
      <c r="F10" s="2">
        <f t="shared" ref="F10:F20" si="0">D10*F$2</f>
        <v>2.0000000000000004</v>
      </c>
      <c r="G10" s="2">
        <f t="shared" ref="G10:G21" si="1">F10*30</f>
        <v>60.000000000000014</v>
      </c>
    </row>
    <row r="11" spans="1:7">
      <c r="C11">
        <v>3</v>
      </c>
      <c r="D11" s="2">
        <f t="shared" ref="D11:D20" si="2">D10*2</f>
        <v>1600</v>
      </c>
      <c r="F11" s="2">
        <f t="shared" si="0"/>
        <v>4.0000000000000009</v>
      </c>
      <c r="G11" s="2">
        <f t="shared" si="1"/>
        <v>120.00000000000003</v>
      </c>
    </row>
    <row r="12" spans="1:7">
      <c r="C12">
        <v>4</v>
      </c>
      <c r="D12" s="2">
        <f t="shared" si="2"/>
        <v>3200</v>
      </c>
      <c r="F12" s="2">
        <f t="shared" si="0"/>
        <v>8.0000000000000018</v>
      </c>
      <c r="G12" s="2">
        <f t="shared" si="1"/>
        <v>240.00000000000006</v>
      </c>
    </row>
    <row r="13" spans="1:7">
      <c r="C13">
        <v>5</v>
      </c>
      <c r="D13" s="2">
        <f t="shared" si="2"/>
        <v>6400</v>
      </c>
      <c r="F13" s="2">
        <f t="shared" si="0"/>
        <v>16.000000000000004</v>
      </c>
      <c r="G13" s="2">
        <f t="shared" si="1"/>
        <v>480.00000000000011</v>
      </c>
    </row>
    <row r="14" spans="1:7">
      <c r="C14">
        <v>6</v>
      </c>
      <c r="D14" s="2">
        <f t="shared" si="2"/>
        <v>12800</v>
      </c>
      <c r="F14" s="2">
        <f t="shared" si="0"/>
        <v>32.000000000000007</v>
      </c>
      <c r="G14" s="2">
        <f t="shared" si="1"/>
        <v>960.00000000000023</v>
      </c>
    </row>
    <row r="15" spans="1:7">
      <c r="C15">
        <v>7</v>
      </c>
      <c r="D15" s="2">
        <f t="shared" si="2"/>
        <v>25600</v>
      </c>
      <c r="F15" s="2">
        <f t="shared" si="0"/>
        <v>64.000000000000014</v>
      </c>
      <c r="G15" s="2">
        <f t="shared" si="1"/>
        <v>1920.0000000000005</v>
      </c>
    </row>
    <row r="16" spans="1:7">
      <c r="C16">
        <v>8</v>
      </c>
      <c r="D16" s="2">
        <f t="shared" si="2"/>
        <v>51200</v>
      </c>
      <c r="F16" s="2">
        <f t="shared" si="0"/>
        <v>128.00000000000003</v>
      </c>
      <c r="G16" s="2">
        <f t="shared" si="1"/>
        <v>3840.0000000000009</v>
      </c>
    </row>
    <row r="17" spans="3:7">
      <c r="C17">
        <v>9</v>
      </c>
      <c r="D17" s="2">
        <f t="shared" si="2"/>
        <v>102400</v>
      </c>
      <c r="F17" s="2">
        <f t="shared" si="0"/>
        <v>256.00000000000006</v>
      </c>
      <c r="G17" s="2">
        <f t="shared" si="1"/>
        <v>7680.0000000000018</v>
      </c>
    </row>
    <row r="18" spans="3:7">
      <c r="C18">
        <v>10</v>
      </c>
      <c r="D18" s="2">
        <f t="shared" si="2"/>
        <v>204800</v>
      </c>
      <c r="F18" s="2">
        <f t="shared" si="0"/>
        <v>512.00000000000011</v>
      </c>
      <c r="G18" s="2">
        <f t="shared" si="1"/>
        <v>15360.000000000004</v>
      </c>
    </row>
    <row r="19" spans="3:7">
      <c r="C19">
        <v>11</v>
      </c>
      <c r="D19" s="2">
        <f t="shared" si="2"/>
        <v>409600</v>
      </c>
      <c r="F19" s="2">
        <f t="shared" si="0"/>
        <v>1024.0000000000002</v>
      </c>
      <c r="G19" s="2">
        <f t="shared" si="1"/>
        <v>30720.000000000007</v>
      </c>
    </row>
    <row r="20" spans="3:7">
      <c r="C20">
        <v>12</v>
      </c>
      <c r="D20" s="2">
        <f t="shared" si="2"/>
        <v>819200</v>
      </c>
      <c r="F20" s="2">
        <f t="shared" si="0"/>
        <v>2048.0000000000005</v>
      </c>
      <c r="G20" s="2">
        <f t="shared" si="1"/>
        <v>61440.000000000015</v>
      </c>
    </row>
    <row r="21" spans="3:7">
      <c r="C21">
        <v>13</v>
      </c>
      <c r="D21" s="2">
        <f t="shared" ref="D21" si="3">D20*2</f>
        <v>1638400</v>
      </c>
      <c r="F21" s="2">
        <f t="shared" ref="F21" si="4">D21*F$2</f>
        <v>4096.0000000000009</v>
      </c>
      <c r="G21" s="2">
        <f t="shared" si="1"/>
        <v>122880.00000000003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Passive Income</vt:lpstr>
      <vt:lpstr>Penny Doubled</vt:lpstr>
      <vt:lpstr>Investment Needed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Frame</dc:creator>
  <cp:lastModifiedBy>Graham Frame</cp:lastModifiedBy>
  <dcterms:created xsi:type="dcterms:W3CDTF">2019-12-02T11:24:09Z</dcterms:created>
  <dcterms:modified xsi:type="dcterms:W3CDTF">2019-12-05T17:46:53Z</dcterms:modified>
</cp:coreProperties>
</file>